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G:\Můj disk\Dokumenty\SCM DP\23-24\VT\I._3.-10.3.Pardubice\"/>
    </mc:Choice>
  </mc:AlternateContent>
  <xr:revisionPtr revIDLastSave="0" documentId="13_ncr:1_{BE20FB7E-0BF3-44E7-9B60-17035061255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pořadí" sheetId="4" r:id="rId1"/>
    <sheet name="1" sheetId="2" r:id="rId2"/>
    <sheet name="2" sheetId="3" r:id="rId3"/>
    <sheet name="3" sheetId="1" r:id="rId4"/>
  </sheets>
  <calcPr calcId="181029"/>
</workbook>
</file>

<file path=xl/calcChain.xml><?xml version="1.0" encoding="utf-8"?>
<calcChain xmlns="http://schemas.openxmlformats.org/spreadsheetml/2006/main">
  <c r="A19" i="4" l="1"/>
  <c r="A18" i="4"/>
  <c r="A13" i="4"/>
  <c r="A14" i="4"/>
  <c r="A12" i="4"/>
  <c r="A10" i="4"/>
  <c r="A11" i="4"/>
  <c r="A9" i="4"/>
  <c r="A24" i="4"/>
  <c r="AA5" i="3"/>
  <c r="C18" i="4" s="1"/>
  <c r="AA10" i="3"/>
  <c r="C11" i="4" s="1"/>
  <c r="Z4" i="3"/>
  <c r="B19" i="4" s="1"/>
  <c r="Z5" i="3"/>
  <c r="B18" i="4" s="1"/>
  <c r="Z6" i="3"/>
  <c r="B13" i="4" s="1"/>
  <c r="Z7" i="3"/>
  <c r="B14" i="4" s="1"/>
  <c r="Z8" i="3"/>
  <c r="AA8" i="3" s="1"/>
  <c r="C12" i="4" s="1"/>
  <c r="Z9" i="3"/>
  <c r="B10" i="4" s="1"/>
  <c r="Z10" i="3"/>
  <c r="B11" i="4" s="1"/>
  <c r="Z11" i="3"/>
  <c r="B9" i="4" s="1"/>
  <c r="Z3" i="3"/>
  <c r="AA3" i="3" s="1"/>
  <c r="C24" i="4" s="1"/>
  <c r="A25" i="4"/>
  <c r="A17" i="4"/>
  <c r="A22" i="4"/>
  <c r="A20" i="4"/>
  <c r="A21" i="4"/>
  <c r="A23" i="4"/>
  <c r="A27" i="4"/>
  <c r="A26" i="4"/>
  <c r="A16" i="4"/>
  <c r="C3" i="4"/>
  <c r="C6" i="4"/>
  <c r="C5" i="4"/>
  <c r="C8" i="4"/>
  <c r="C4" i="4"/>
  <c r="C7" i="4"/>
  <c r="C2" i="4"/>
  <c r="B3" i="4"/>
  <c r="B6" i="4"/>
  <c r="B5" i="4"/>
  <c r="B8" i="4"/>
  <c r="B4" i="4"/>
  <c r="B7" i="4"/>
  <c r="B2" i="4"/>
  <c r="A2" i="4"/>
  <c r="A7" i="4"/>
  <c r="A3" i="4"/>
  <c r="A6" i="4"/>
  <c r="A5" i="4"/>
  <c r="A8" i="4"/>
  <c r="A4" i="4"/>
  <c r="C15" i="4"/>
  <c r="B15" i="4"/>
  <c r="A15" i="4"/>
  <c r="Z4" i="1"/>
  <c r="Z5" i="1"/>
  <c r="Z6" i="1"/>
  <c r="Z7" i="1"/>
  <c r="Z8" i="1"/>
  <c r="Z9" i="1"/>
  <c r="Z10" i="1"/>
  <c r="Z11" i="1"/>
  <c r="Z3" i="1"/>
  <c r="AA11" i="3" l="1"/>
  <c r="C9" i="4" s="1"/>
  <c r="AA6" i="3"/>
  <c r="C13" i="4" s="1"/>
  <c r="AA9" i="3"/>
  <c r="C10" i="4" s="1"/>
  <c r="AA7" i="3"/>
  <c r="C14" i="4" s="1"/>
  <c r="AA4" i="3"/>
  <c r="C19" i="4" s="1"/>
  <c r="B24" i="4"/>
  <c r="B12" i="4"/>
  <c r="B16" i="4"/>
  <c r="AA3" i="1"/>
  <c r="C16" i="4" s="1"/>
  <c r="B26" i="4"/>
  <c r="AA11" i="1"/>
  <c r="C26" i="4" s="1"/>
  <c r="B27" i="4"/>
  <c r="AA10" i="1"/>
  <c r="C27" i="4" s="1"/>
  <c r="B23" i="4"/>
  <c r="AA9" i="1"/>
  <c r="C23" i="4" s="1"/>
  <c r="B21" i="4"/>
  <c r="AA8" i="1"/>
  <c r="C21" i="4" s="1"/>
  <c r="B20" i="4"/>
  <c r="AA7" i="1"/>
  <c r="C20" i="4" s="1"/>
  <c r="B22" i="4"/>
  <c r="AA6" i="1"/>
  <c r="C22" i="4" s="1"/>
  <c r="B17" i="4"/>
  <c r="AA5" i="1"/>
  <c r="C17" i="4" s="1"/>
  <c r="B25" i="4"/>
  <c r="AA4" i="1"/>
  <c r="C25" i="4" s="1"/>
</calcChain>
</file>

<file path=xl/sharedStrings.xml><?xml version="1.0" encoding="utf-8"?>
<sst xmlns="http://schemas.openxmlformats.org/spreadsheetml/2006/main" count="107" uniqueCount="50">
  <si>
    <t>Name</t>
  </si>
  <si>
    <t>Krásný Jakub</t>
  </si>
  <si>
    <t>Lipenská Klára</t>
  </si>
  <si>
    <t>Myšková Eliška</t>
  </si>
  <si>
    <t>Němcová Valentýna</t>
  </si>
  <si>
    <t>Novák Šimon</t>
  </si>
  <si>
    <t>Pospíšilová Zuzana</t>
  </si>
  <si>
    <t>Pumannová Anna</t>
  </si>
  <si>
    <t>Weisser Karolína</t>
  </si>
  <si>
    <t>Zaviačičová Soňa</t>
  </si>
  <si>
    <t>průměr na 100</t>
  </si>
  <si>
    <t>Dzivý Jakub</t>
  </si>
  <si>
    <t>Šimsa Radek</t>
  </si>
  <si>
    <t>Štverák Jakub</t>
  </si>
  <si>
    <t>Pavlíček Filip</t>
  </si>
  <si>
    <t>Carda Jan</t>
  </si>
  <si>
    <t>Verner David</t>
  </si>
  <si>
    <t>Reissmuller Tomáš</t>
  </si>
  <si>
    <t>500/1</t>
  </si>
  <si>
    <t>500/2</t>
  </si>
  <si>
    <t>500/3</t>
  </si>
  <si>
    <t>100/1</t>
  </si>
  <si>
    <t>100/2</t>
  </si>
  <si>
    <t>100/3</t>
  </si>
  <si>
    <t>100/4</t>
  </si>
  <si>
    <t>100/5</t>
  </si>
  <si>
    <t>100/6</t>
  </si>
  <si>
    <t>100/7</t>
  </si>
  <si>
    <t>100/8</t>
  </si>
  <si>
    <t>100/9</t>
  </si>
  <si>
    <t>100/10</t>
  </si>
  <si>
    <t>100/11</t>
  </si>
  <si>
    <t>100/12</t>
  </si>
  <si>
    <t>100/13</t>
  </si>
  <si>
    <t>100/14</t>
  </si>
  <si>
    <t>100/15</t>
  </si>
  <si>
    <t>5km</t>
  </si>
  <si>
    <t>Kopáčová Marie</t>
  </si>
  <si>
    <t>Jméno</t>
  </si>
  <si>
    <t>5 km</t>
  </si>
  <si>
    <t>průměr</t>
  </si>
  <si>
    <t>Zuzana Vintrová</t>
  </si>
  <si>
    <t>Jakub Bojceňuk</t>
  </si>
  <si>
    <t>Nela Fabíková</t>
  </si>
  <si>
    <t>Klára Svobodová</t>
  </si>
  <si>
    <t>Ellen Pinterová</t>
  </si>
  <si>
    <t>Leontýna Trněná</t>
  </si>
  <si>
    <t>Matěj Havlík</t>
  </si>
  <si>
    <t>Daniel Mach</t>
  </si>
  <si>
    <t>Ondřej Šimsa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</si>
</sst>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:ss.00"/>
    <numFmt numFmtId="165" formatCode="h:mm:ss.00"/>
    <numFmt numFmtId="166" formatCode="m:ss.00"/>
  </numFmts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indexed="8"/>
      <name val="Helvetica Neue"/>
    </font>
  </fonts>
  <fills count="12">
    <fill>
      <patternFill patternType="none"/>
    </fill>
    <fill>
      <patternFill patternType="gray125"/>
    </fill>
    <fill>
      <patternFill patternType="solid">
        <fgColor rgb="FFBEC0BF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Protection="0">
      <alignment vertical="top" wrapText="1"/>
    </xf>
  </cellStyleXfs>
  <cellXfs count="30">
    <xf numFmtId="0" fontId="0" fillId="0" borderId="0" xfId="0"/>
    <xf numFmtId="0" fontId="0" fillId="0" borderId="0" xfId="0" applyAlignment="1">
      <alignment wrapText="1"/>
    </xf>
    <xf numFmtId="165" fontId="0" fillId="0" borderId="0" xfId="0" applyNumberFormat="1"/>
    <xf numFmtId="166" fontId="0" fillId="0" borderId="0" xfId="0" applyNumberFormat="1"/>
    <xf numFmtId="166" fontId="0" fillId="8" borderId="2" xfId="0" applyNumberFormat="1" applyFill="1" applyBorder="1"/>
    <xf numFmtId="166" fontId="0" fillId="8" borderId="2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6" fontId="0" fillId="6" borderId="2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6" fontId="3" fillId="5" borderId="1" xfId="0" applyNumberFormat="1" applyFont="1" applyFill="1" applyBorder="1" applyAlignment="1">
      <alignment horizontal="center" vertical="center" wrapText="1"/>
    </xf>
    <xf numFmtId="166" fontId="3" fillId="6" borderId="1" xfId="0" applyNumberFormat="1" applyFont="1" applyFill="1" applyBorder="1" applyAlignment="1">
      <alignment horizontal="center" vertical="center" wrapText="1"/>
    </xf>
    <xf numFmtId="0" fontId="0" fillId="9" borderId="2" xfId="0" applyFill="1" applyBorder="1"/>
    <xf numFmtId="0" fontId="1" fillId="9" borderId="2" xfId="0" applyFont="1" applyFill="1" applyBorder="1"/>
    <xf numFmtId="165" fontId="4" fillId="7" borderId="3" xfId="0" applyNumberFormat="1" applyFont="1" applyFill="1" applyBorder="1" applyAlignment="1">
      <alignment horizontal="center"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164" fontId="4" fillId="7" borderId="2" xfId="0" applyNumberFormat="1" applyFont="1" applyFill="1" applyBorder="1" applyAlignment="1">
      <alignment horizontal="center" vertical="center"/>
    </xf>
    <xf numFmtId="166" fontId="0" fillId="5" borderId="2" xfId="0" applyNumberForma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165" fontId="5" fillId="10" borderId="6" xfId="0" applyNumberFormat="1" applyFont="1" applyFill="1" applyBorder="1" applyAlignment="1">
      <alignment horizontal="center" vertical="center"/>
    </xf>
    <xf numFmtId="166" fontId="5" fillId="10" borderId="6" xfId="0" applyNumberFormat="1" applyFont="1" applyFill="1" applyBorder="1" applyAlignment="1">
      <alignment horizontal="center" vertical="center"/>
    </xf>
    <xf numFmtId="0" fontId="0" fillId="0" borderId="5" xfId="0" applyBorder="1"/>
    <xf numFmtId="165" fontId="5" fillId="7" borderId="2" xfId="0" applyNumberFormat="1" applyFont="1" applyFill="1" applyBorder="1"/>
    <xf numFmtId="0" fontId="2" fillId="2" borderId="1" xfId="0" applyFont="1" applyFill="1" applyBorder="1" applyAlignment="1">
      <alignment vertical="center" wrapText="1"/>
    </xf>
    <xf numFmtId="0" fontId="1" fillId="10" borderId="2" xfId="0" applyFont="1" applyFill="1" applyBorder="1" applyAlignment="1">
      <alignment vertical="center"/>
    </xf>
    <xf numFmtId="166" fontId="0" fillId="11" borderId="2" xfId="0" applyNumberFormat="1" applyFill="1" applyBorder="1" applyAlignment="1">
      <alignment horizontal="center" vertical="center"/>
    </xf>
    <xf numFmtId="166" fontId="3" fillId="11" borderId="1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3E2C0DA5-4B0E-452B-BEBD-234BE33A62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D666E-FE1A-4945-8FA9-57AF1407EDB6}">
  <dimension ref="A1:D27"/>
  <sheetViews>
    <sheetView tabSelected="1" workbookViewId="0">
      <selection activeCell="J32" sqref="J32"/>
    </sheetView>
  </sheetViews>
  <sheetFormatPr defaultRowHeight="15"/>
  <cols>
    <col min="1" max="1" width="19.140625" customWidth="1"/>
    <col min="2" max="2" width="10.85546875" style="2" customWidth="1"/>
    <col min="3" max="3" width="10.85546875" style="3" customWidth="1"/>
  </cols>
  <sheetData>
    <row r="1" spans="1:4" ht="15.75">
      <c r="A1" s="21" t="s">
        <v>38</v>
      </c>
      <c r="B1" s="22" t="s">
        <v>39</v>
      </c>
      <c r="C1" s="23" t="s">
        <v>40</v>
      </c>
      <c r="D1" s="24"/>
    </row>
    <row r="2" spans="1:4" ht="15.75">
      <c r="A2" s="15" t="str">
        <f>'1'!A10</f>
        <v>Reissmuller Tomáš</v>
      </c>
      <c r="B2" s="25">
        <f>'1'!Z10</f>
        <v>3.868993055555555E-2</v>
      </c>
      <c r="C2" s="4">
        <f>'1'!AA10</f>
        <v>7.7379861111111095E-4</v>
      </c>
      <c r="D2" s="24"/>
    </row>
    <row r="3" spans="1:4" ht="15.75">
      <c r="A3" s="15" t="str">
        <f>'1'!A4</f>
        <v>Šimsa Radek</v>
      </c>
      <c r="B3" s="25">
        <f>'1'!Z4</f>
        <v>4.1274652777777775E-2</v>
      </c>
      <c r="C3" s="4">
        <f>'1'!AA4</f>
        <v>8.2549305555555544E-4</v>
      </c>
      <c r="D3" s="24"/>
    </row>
    <row r="4" spans="1:4" ht="15.75">
      <c r="A4" s="15" t="str">
        <f>'1'!A8</f>
        <v>Carda Jan</v>
      </c>
      <c r="B4" s="25">
        <f>'1'!Z8</f>
        <v>4.1372916666666676E-2</v>
      </c>
      <c r="C4" s="4">
        <f>'1'!AA8</f>
        <v>8.2745833333333347E-4</v>
      </c>
      <c r="D4" s="24"/>
    </row>
    <row r="5" spans="1:4" ht="15.75">
      <c r="A5" s="15" t="str">
        <f>'1'!A6</f>
        <v>Pavlíček Filip</v>
      </c>
      <c r="B5" s="25">
        <f>'1'!Z6</f>
        <v>4.1385648148148144E-2</v>
      </c>
      <c r="C5" s="4">
        <f>'1'!AA6</f>
        <v>8.2771296296296282E-4</v>
      </c>
      <c r="D5" s="24"/>
    </row>
    <row r="6" spans="1:4" ht="15.75">
      <c r="A6" s="15" t="str">
        <f>'1'!A5</f>
        <v>Štverák Jakub</v>
      </c>
      <c r="B6" s="25">
        <f>'1'!Z5</f>
        <v>4.1425115740740738E-2</v>
      </c>
      <c r="C6" s="4">
        <f>'1'!AA5</f>
        <v>8.2850231481481479E-4</v>
      </c>
      <c r="D6" s="24"/>
    </row>
    <row r="7" spans="1:4" ht="15.75">
      <c r="A7" s="15" t="str">
        <f>'1'!A9</f>
        <v>Verner David</v>
      </c>
      <c r="B7" s="25">
        <f>'1'!Z9</f>
        <v>4.145289351851851E-2</v>
      </c>
      <c r="C7" s="4">
        <f>'1'!AA9</f>
        <v>8.2905787037037019E-4</v>
      </c>
      <c r="D7" s="24"/>
    </row>
    <row r="8" spans="1:4" ht="15.75">
      <c r="A8" s="15" t="str">
        <f>'1'!A7</f>
        <v>Kopáčová Marie</v>
      </c>
      <c r="B8" s="25">
        <f>'1'!Z7</f>
        <v>4.1481597222222215E-2</v>
      </c>
      <c r="C8" s="4">
        <f>'1'!AA7</f>
        <v>8.2963194444444425E-4</v>
      </c>
      <c r="D8" s="24"/>
    </row>
    <row r="9" spans="1:4" ht="15.75">
      <c r="A9" s="15" t="str">
        <f>'2'!A11</f>
        <v>Ondřej Šimsa</v>
      </c>
      <c r="B9" s="25">
        <f>'2'!Z11</f>
        <v>4.2165162037037046E-2</v>
      </c>
      <c r="C9" s="4">
        <f>'2'!AA11</f>
        <v>8.4330324074074093E-4</v>
      </c>
      <c r="D9" s="24"/>
    </row>
    <row r="10" spans="1:4" ht="15.75">
      <c r="A10" s="15" t="str">
        <f>'2'!A9</f>
        <v>Matěj Havlík</v>
      </c>
      <c r="B10" s="25">
        <f>'2'!Z9</f>
        <v>4.2182291666666677E-2</v>
      </c>
      <c r="C10" s="4">
        <f>'2'!AA9</f>
        <v>8.4364583333333351E-4</v>
      </c>
      <c r="D10" s="24"/>
    </row>
    <row r="11" spans="1:4" ht="15.75">
      <c r="A11" s="15" t="str">
        <f>'2'!A10</f>
        <v>Daniel Mach</v>
      </c>
      <c r="B11" s="25">
        <f>'2'!Z10</f>
        <v>4.2625000000000003E-2</v>
      </c>
      <c r="C11" s="4">
        <f>'2'!AA10</f>
        <v>8.5250000000000007E-4</v>
      </c>
      <c r="D11" s="24"/>
    </row>
    <row r="12" spans="1:4" ht="15.75">
      <c r="A12" s="15" t="str">
        <f>'2'!A8</f>
        <v>Leontýna Trněná</v>
      </c>
      <c r="B12" s="25">
        <f>'2'!Z8</f>
        <v>4.3205671296296308E-2</v>
      </c>
      <c r="C12" s="4">
        <f>'2'!AA8</f>
        <v>8.6411342592592616E-4</v>
      </c>
      <c r="D12" s="24"/>
    </row>
    <row r="13" spans="1:4" ht="15.75">
      <c r="A13" s="15" t="str">
        <f>'2'!A6</f>
        <v>Klára Svobodová</v>
      </c>
      <c r="B13" s="25">
        <f>'2'!Z6</f>
        <v>4.4081712962962961E-2</v>
      </c>
      <c r="C13" s="4">
        <f>'2'!AA6</f>
        <v>8.816342592592592E-4</v>
      </c>
      <c r="D13" s="24"/>
    </row>
    <row r="14" spans="1:4" ht="15.75">
      <c r="A14" s="15" t="str">
        <f>'2'!A7</f>
        <v>Ellen Pinterová</v>
      </c>
      <c r="B14" s="25">
        <f>'2'!Z7</f>
        <v>4.4318749999999997E-2</v>
      </c>
      <c r="C14" s="4">
        <f>'2'!AA7</f>
        <v>8.863749999999999E-4</v>
      </c>
      <c r="D14" s="24"/>
    </row>
    <row r="15" spans="1:4" ht="15.75">
      <c r="A15" s="15" t="str">
        <f>'1'!A3</f>
        <v>Dzivý Jakub</v>
      </c>
      <c r="B15" s="25">
        <f>'1'!Z3</f>
        <v>4.4611111111111115E-2</v>
      </c>
      <c r="C15" s="4">
        <f>'1'!AA3</f>
        <v>8.9222222222222231E-4</v>
      </c>
      <c r="D15" s="24"/>
    </row>
    <row r="16" spans="1:4" ht="15.75">
      <c r="A16" s="15" t="str">
        <f>'3'!A3</f>
        <v>Krásný Jakub</v>
      </c>
      <c r="B16" s="25">
        <f>'3'!Z3</f>
        <v>4.4918761574074081E-2</v>
      </c>
      <c r="C16" s="4">
        <f>'3'!AA3</f>
        <v>8.9837523148148164E-4</v>
      </c>
      <c r="D16" s="24"/>
    </row>
    <row r="17" spans="1:4" ht="15.75">
      <c r="A17" s="15" t="str">
        <f>'3'!A5</f>
        <v>Myšková Eliška</v>
      </c>
      <c r="B17" s="25">
        <f>'3'!Z5</f>
        <v>4.4976006944444452E-2</v>
      </c>
      <c r="C17" s="4">
        <f>'3'!AA5</f>
        <v>8.99520138888889E-4</v>
      </c>
      <c r="D17" s="24"/>
    </row>
    <row r="18" spans="1:4" ht="15.75">
      <c r="A18" s="15" t="str">
        <f>'2'!A5</f>
        <v>Nela Fabíková</v>
      </c>
      <c r="B18" s="25">
        <f>'2'!Z5</f>
        <v>4.5326851851851861E-2</v>
      </c>
      <c r="C18" s="4">
        <f>'2'!AA5</f>
        <v>9.0653703703703719E-4</v>
      </c>
    </row>
    <row r="19" spans="1:4" ht="15.75">
      <c r="A19" s="15" t="str">
        <f>'2'!A4</f>
        <v>Jakub Bojceňuk</v>
      </c>
      <c r="B19" s="25">
        <f>'2'!Z4</f>
        <v>4.4539351851851851E-2</v>
      </c>
      <c r="C19" s="4">
        <f>'2'!AA4</f>
        <v>8.9078703703703705E-4</v>
      </c>
    </row>
    <row r="20" spans="1:4" ht="15.75">
      <c r="A20" s="15" t="str">
        <f>'3'!A7</f>
        <v>Novák Šimon</v>
      </c>
      <c r="B20" s="25">
        <f>'3'!Z7</f>
        <v>4.5695844907407385E-2</v>
      </c>
      <c r="C20" s="4">
        <f>'3'!AA7</f>
        <v>9.1391689814814773E-4</v>
      </c>
    </row>
    <row r="21" spans="1:4" ht="15.75">
      <c r="A21" s="15" t="str">
        <f>'3'!A8</f>
        <v>Pospíšilová Zuzana</v>
      </c>
      <c r="B21" s="25">
        <f>'3'!Z8</f>
        <v>4.5968680555555544E-2</v>
      </c>
      <c r="C21" s="4">
        <f>'3'!AA8</f>
        <v>9.1937361111111085E-4</v>
      </c>
    </row>
    <row r="22" spans="1:4" ht="15.75">
      <c r="A22" s="15" t="str">
        <f>'3'!A6</f>
        <v>Němcová Valentýna</v>
      </c>
      <c r="B22" s="25">
        <f>'3'!Z6</f>
        <v>4.597194444444444E-2</v>
      </c>
      <c r="C22" s="4">
        <f>'3'!AA6</f>
        <v>9.1943888888888878E-4</v>
      </c>
    </row>
    <row r="23" spans="1:4" ht="15.75">
      <c r="A23" s="15" t="str">
        <f>'3'!A9</f>
        <v>Pumannová Anna</v>
      </c>
      <c r="B23" s="25">
        <f>'3'!Z9</f>
        <v>4.6208240740740737E-2</v>
      </c>
      <c r="C23" s="4">
        <f>'3'!AA9</f>
        <v>9.2416481481481479E-4</v>
      </c>
    </row>
    <row r="24" spans="1:4" ht="15.75">
      <c r="A24" s="15" t="str">
        <f>'2'!A3</f>
        <v>Zuzana Vintrová</v>
      </c>
      <c r="B24" s="25">
        <f>'2'!Z3</f>
        <v>4.6453587962962964E-2</v>
      </c>
      <c r="C24" s="4">
        <f>'2'!AA3</f>
        <v>9.2907175925925926E-4</v>
      </c>
    </row>
    <row r="25" spans="1:4" ht="15.75">
      <c r="A25" s="15" t="str">
        <f>'3'!A4</f>
        <v>Lipenská Klára</v>
      </c>
      <c r="B25" s="25">
        <f>'3'!Z4</f>
        <v>4.8633946759259243E-2</v>
      </c>
      <c r="C25" s="4">
        <f>'3'!AA4</f>
        <v>9.7267893518518487E-4</v>
      </c>
    </row>
    <row r="26" spans="1:4" ht="15.75">
      <c r="A26" s="15" t="str">
        <f>'3'!A11</f>
        <v>Zaviačičová Soňa</v>
      </c>
      <c r="B26" s="25">
        <f>'3'!Z11</f>
        <v>4.9132766203703694E-2</v>
      </c>
      <c r="C26" s="4">
        <f>'3'!AA11</f>
        <v>9.8265532407407381E-4</v>
      </c>
    </row>
    <row r="27" spans="1:4" ht="15.75">
      <c r="A27" s="15" t="str">
        <f>'3'!A10</f>
        <v>Weisser Karolína</v>
      </c>
      <c r="B27" s="25">
        <f>'3'!Z10</f>
        <v>4.9788935185185193E-2</v>
      </c>
      <c r="C27" s="4">
        <f>'3'!AA10</f>
        <v>9.9577870370370393E-4</v>
      </c>
    </row>
  </sheetData>
  <sortState xmlns:xlrd2="http://schemas.microsoft.com/office/spreadsheetml/2017/richdata2" ref="A2:C27">
    <sortCondition ref="B2:B27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3FF25-65B3-42E8-8D70-7B7989808CE3}">
  <dimension ref="A2:AA10"/>
  <sheetViews>
    <sheetView workbookViewId="0">
      <selection activeCell="Z1" sqref="Z1:Z1048576"/>
    </sheetView>
  </sheetViews>
  <sheetFormatPr defaultRowHeight="15"/>
  <cols>
    <col min="1" max="1" width="18.140625" customWidth="1"/>
    <col min="26" max="26" width="15.85546875" customWidth="1"/>
    <col min="27" max="27" width="11.42578125" customWidth="1"/>
  </cols>
  <sheetData>
    <row r="2" spans="1:27" ht="30">
      <c r="A2" s="27" t="s">
        <v>0</v>
      </c>
      <c r="B2" s="11">
        <v>1500</v>
      </c>
      <c r="C2" s="11" t="s">
        <v>18</v>
      </c>
      <c r="D2" s="11" t="s">
        <v>19</v>
      </c>
      <c r="E2" s="11" t="s">
        <v>20</v>
      </c>
      <c r="F2" s="11" t="s">
        <v>21</v>
      </c>
      <c r="G2" s="11" t="s">
        <v>22</v>
      </c>
      <c r="H2" s="11" t="s">
        <v>23</v>
      </c>
      <c r="I2" s="11" t="s">
        <v>24</v>
      </c>
      <c r="J2" s="11" t="s">
        <v>25</v>
      </c>
      <c r="K2" s="11" t="s">
        <v>26</v>
      </c>
      <c r="L2" s="11" t="s">
        <v>27</v>
      </c>
      <c r="M2" s="11" t="s">
        <v>28</v>
      </c>
      <c r="N2" s="11" t="s">
        <v>29</v>
      </c>
      <c r="O2" s="11" t="s">
        <v>30</v>
      </c>
      <c r="P2" s="11" t="s">
        <v>31</v>
      </c>
      <c r="Q2" s="11" t="s">
        <v>32</v>
      </c>
      <c r="R2" s="11" t="s">
        <v>33</v>
      </c>
      <c r="S2" s="11" t="s">
        <v>34</v>
      </c>
      <c r="T2" s="11" t="s">
        <v>35</v>
      </c>
      <c r="U2" s="11" t="s">
        <v>21</v>
      </c>
      <c r="V2" s="11" t="s">
        <v>22</v>
      </c>
      <c r="W2" s="11" t="s">
        <v>23</v>
      </c>
      <c r="X2" s="11" t="s">
        <v>24</v>
      </c>
      <c r="Y2" s="11" t="s">
        <v>25</v>
      </c>
      <c r="Z2" s="11" t="s">
        <v>36</v>
      </c>
      <c r="AA2" s="11" t="s">
        <v>10</v>
      </c>
    </row>
    <row r="3" spans="1:27" ht="17.25">
      <c r="A3" s="16" t="s">
        <v>11</v>
      </c>
      <c r="B3" s="6">
        <v>1.3315162037037039E-2</v>
      </c>
      <c r="C3" s="28">
        <v>4.354398148148148E-3</v>
      </c>
      <c r="D3" s="28">
        <v>4.4745370370370373E-3</v>
      </c>
      <c r="E3" s="28">
        <v>4.5571759259259263E-3</v>
      </c>
      <c r="F3" s="20">
        <v>8.3888888888888891E-4</v>
      </c>
      <c r="G3" s="20">
        <v>8.6319444444444443E-4</v>
      </c>
      <c r="H3" s="20">
        <v>8.6284722222222221E-4</v>
      </c>
      <c r="I3" s="20">
        <v>8.8599537037037032E-4</v>
      </c>
      <c r="J3" s="20">
        <v>8.9178240740740732E-4</v>
      </c>
      <c r="K3" s="20">
        <v>9.2002314814814811E-4</v>
      </c>
      <c r="L3" s="20">
        <v>8.8344907407407404E-4</v>
      </c>
      <c r="M3" s="20">
        <v>8.6458333333333341E-4</v>
      </c>
      <c r="N3" s="20">
        <v>8.2754629629629628E-4</v>
      </c>
      <c r="O3" s="20">
        <v>8.6192129629629629E-4</v>
      </c>
      <c r="P3" s="20">
        <v>8.7650462962962964E-4</v>
      </c>
      <c r="Q3" s="20">
        <v>9.0925925925925929E-4</v>
      </c>
      <c r="R3" s="20">
        <v>9.144675925925927E-4</v>
      </c>
      <c r="S3" s="20">
        <v>9.0868055555555559E-4</v>
      </c>
      <c r="T3" s="20">
        <v>9.3923611111111117E-4</v>
      </c>
      <c r="U3" s="7">
        <v>9.6342592592592584E-4</v>
      </c>
      <c r="V3" s="7">
        <v>9.5219907407407406E-4</v>
      </c>
      <c r="W3" s="7">
        <v>9.5983796296296301E-4</v>
      </c>
      <c r="X3" s="7">
        <v>8.9166666666666658E-4</v>
      </c>
      <c r="Y3" s="7">
        <v>8.943287037037036E-4</v>
      </c>
      <c r="Z3" s="18">
        <v>4.4611111111111115E-2</v>
      </c>
      <c r="AA3" s="5">
        <v>8.9222222222222231E-4</v>
      </c>
    </row>
    <row r="4" spans="1:27" ht="17.25">
      <c r="A4" s="16" t="s">
        <v>12</v>
      </c>
      <c r="B4" s="6">
        <v>1.2668749999999999E-2</v>
      </c>
      <c r="C4" s="28">
        <v>4.1938657407407411E-3</v>
      </c>
      <c r="D4" s="28">
        <v>4.2094907407407402E-3</v>
      </c>
      <c r="E4" s="28">
        <v>4.2484953703703704E-3</v>
      </c>
      <c r="F4" s="20">
        <v>7.8159722222222226E-4</v>
      </c>
      <c r="G4" s="20">
        <v>7.8877314814814825E-4</v>
      </c>
      <c r="H4" s="20">
        <v>7.9618055555555551E-4</v>
      </c>
      <c r="I4" s="20">
        <v>7.9212962962962961E-4</v>
      </c>
      <c r="J4" s="20">
        <v>8.278935185185185E-4</v>
      </c>
      <c r="K4" s="20">
        <v>8.0393518518518531E-4</v>
      </c>
      <c r="L4" s="20">
        <v>8.0127314814814818E-4</v>
      </c>
      <c r="M4" s="20">
        <v>7.6851851851851853E-4</v>
      </c>
      <c r="N4" s="20">
        <v>7.9513888888888896E-4</v>
      </c>
      <c r="O4" s="20">
        <v>8.1122685185185193E-4</v>
      </c>
      <c r="P4" s="20">
        <v>8.0023148148148152E-4</v>
      </c>
      <c r="Q4" s="20">
        <v>8.2048611111111113E-4</v>
      </c>
      <c r="R4" s="20">
        <v>8.0960648148148146E-4</v>
      </c>
      <c r="S4" s="20">
        <v>8.0868055555555565E-4</v>
      </c>
      <c r="T4" s="20">
        <v>8.0208333333333325E-4</v>
      </c>
      <c r="U4" s="7">
        <v>7.7384259259259257E-4</v>
      </c>
      <c r="V4" s="7">
        <v>7.8668981481481483E-4</v>
      </c>
      <c r="W4" s="7">
        <v>7.9050925925925925E-4</v>
      </c>
      <c r="X4" s="7">
        <v>8.0300925925925917E-4</v>
      </c>
      <c r="Y4" s="7">
        <v>7.9224537037037046E-4</v>
      </c>
      <c r="Z4" s="19">
        <v>4.1274652777777775E-2</v>
      </c>
      <c r="AA4" s="5">
        <v>8.2549305555555544E-4</v>
      </c>
    </row>
    <row r="5" spans="1:27" ht="17.25">
      <c r="A5" s="16" t="s">
        <v>13</v>
      </c>
      <c r="B5" s="6">
        <v>1.2641435185185186E-2</v>
      </c>
      <c r="C5" s="28">
        <v>4.2092592592592589E-3</v>
      </c>
      <c r="D5" s="28">
        <v>4.1994212962962957E-3</v>
      </c>
      <c r="E5" s="28">
        <v>4.2072916666666665E-3</v>
      </c>
      <c r="F5" s="20">
        <v>7.7777777777777784E-4</v>
      </c>
      <c r="G5" s="20">
        <v>7.9062499999999999E-4</v>
      </c>
      <c r="H5" s="20">
        <v>8.0439814814814816E-4</v>
      </c>
      <c r="I5" s="20">
        <v>8.1562499999999994E-4</v>
      </c>
      <c r="J5" s="20">
        <v>8.2268518518518519E-4</v>
      </c>
      <c r="K5" s="20">
        <v>8.2164351851851843E-4</v>
      </c>
      <c r="L5" s="20">
        <v>8.1423611111111106E-4</v>
      </c>
      <c r="M5" s="20">
        <v>8.1180555555555552E-4</v>
      </c>
      <c r="N5" s="20">
        <v>8.1550925925925931E-4</v>
      </c>
      <c r="O5" s="20">
        <v>8.2824074074074072E-4</v>
      </c>
      <c r="P5" s="20">
        <v>8.1064814814814801E-4</v>
      </c>
      <c r="Q5" s="20">
        <v>8.4386574074074073E-4</v>
      </c>
      <c r="R5" s="20">
        <v>8.108796296296296E-4</v>
      </c>
      <c r="S5" s="20">
        <v>8.050925925925926E-4</v>
      </c>
      <c r="T5" s="20">
        <v>7.9629629629629625E-4</v>
      </c>
      <c r="U5" s="7">
        <v>7.8796296296296297E-4</v>
      </c>
      <c r="V5" s="7">
        <v>7.8981481481481481E-4</v>
      </c>
      <c r="W5" s="7">
        <v>8.0740740740740751E-4</v>
      </c>
      <c r="X5" s="7">
        <v>8.0960648148148146E-4</v>
      </c>
      <c r="Y5" s="7">
        <v>8.0358796296296309E-4</v>
      </c>
      <c r="Z5" s="19">
        <v>4.1425115740740738E-2</v>
      </c>
      <c r="AA5" s="5">
        <v>8.2850231481481479E-4</v>
      </c>
    </row>
    <row r="6" spans="1:27" ht="17.25">
      <c r="A6" s="16" t="s">
        <v>14</v>
      </c>
      <c r="B6" s="6">
        <v>1.275162037037037E-2</v>
      </c>
      <c r="C6" s="28">
        <v>4.1881944444444449E-3</v>
      </c>
      <c r="D6" s="28">
        <v>4.2086805555555558E-3</v>
      </c>
      <c r="E6" s="28">
        <v>4.2321759259259266E-3</v>
      </c>
      <c r="F6" s="20">
        <v>7.8136574074074078E-4</v>
      </c>
      <c r="G6" s="20">
        <v>7.9537037037037033E-4</v>
      </c>
      <c r="H6" s="20">
        <v>8.0104166666666681E-4</v>
      </c>
      <c r="I6" s="20">
        <v>8.0844907407407406E-4</v>
      </c>
      <c r="J6" s="20">
        <v>8.1956018518518521E-4</v>
      </c>
      <c r="K6" s="20">
        <v>8.0694444444444444E-4</v>
      </c>
      <c r="L6" s="20">
        <v>8.0555555555555545E-4</v>
      </c>
      <c r="M6" s="20">
        <v>8.0127314814814818E-4</v>
      </c>
      <c r="N6" s="20">
        <v>7.8703703703703705E-4</v>
      </c>
      <c r="O6" s="20">
        <v>8.2395833333333334E-4</v>
      </c>
      <c r="P6" s="20">
        <v>8.0324074074074076E-4</v>
      </c>
      <c r="Q6" s="20">
        <v>8.1701388888888893E-4</v>
      </c>
      <c r="R6" s="20">
        <v>8.0706018518518518E-4</v>
      </c>
      <c r="S6" s="20">
        <v>8.0173611111111103E-4</v>
      </c>
      <c r="T6" s="20">
        <v>8.0034722222222226E-4</v>
      </c>
      <c r="U6" s="7">
        <v>7.8067129629629634E-4</v>
      </c>
      <c r="V6" s="7">
        <v>7.869212962962962E-4</v>
      </c>
      <c r="W6" s="7">
        <v>7.9143518518518517E-4</v>
      </c>
      <c r="X6" s="7">
        <v>7.9942129629629623E-4</v>
      </c>
      <c r="Y6" s="7">
        <v>7.8657407407407398E-4</v>
      </c>
      <c r="Z6" s="19">
        <v>4.1385648148148144E-2</v>
      </c>
      <c r="AA6" s="5">
        <v>8.2771296296296282E-4</v>
      </c>
    </row>
    <row r="7" spans="1:27" ht="17.25">
      <c r="A7" s="16" t="s">
        <v>37</v>
      </c>
      <c r="B7" s="6">
        <v>1.2786111111111111E-2</v>
      </c>
      <c r="C7" s="28">
        <v>4.2296296296296292E-3</v>
      </c>
      <c r="D7" s="28">
        <v>4.2032407407407409E-3</v>
      </c>
      <c r="E7" s="28">
        <v>4.2303240740740738E-3</v>
      </c>
      <c r="F7" s="20">
        <v>7.8206018518518512E-4</v>
      </c>
      <c r="G7" s="20">
        <v>7.993055555555556E-4</v>
      </c>
      <c r="H7" s="20">
        <v>8.0289351851851854E-4</v>
      </c>
      <c r="I7" s="20">
        <v>8.0752314814814814E-4</v>
      </c>
      <c r="J7" s="20">
        <v>8.1886574074074077E-4</v>
      </c>
      <c r="K7" s="20">
        <v>8.0648148148148159E-4</v>
      </c>
      <c r="L7" s="20">
        <v>8.0254629629629632E-4</v>
      </c>
      <c r="M7" s="20">
        <v>7.9050925925925925E-4</v>
      </c>
      <c r="N7" s="20">
        <v>7.9537037037037033E-4</v>
      </c>
      <c r="O7" s="20">
        <v>8.1319444444444451E-4</v>
      </c>
      <c r="P7" s="20">
        <v>8.016203703703704E-4</v>
      </c>
      <c r="Q7" s="20">
        <v>8.2164351851851843E-4</v>
      </c>
      <c r="R7" s="20">
        <v>8.1678240740740734E-4</v>
      </c>
      <c r="S7" s="20">
        <v>8.1053240740740738E-4</v>
      </c>
      <c r="T7" s="20">
        <v>7.9745370370370376E-4</v>
      </c>
      <c r="U7" s="7">
        <v>7.8368055555555548E-4</v>
      </c>
      <c r="V7" s="7">
        <v>7.8553240740740742E-4</v>
      </c>
      <c r="W7" s="7">
        <v>7.9606481481481488E-4</v>
      </c>
      <c r="X7" s="7">
        <v>8.0347222222222224E-4</v>
      </c>
      <c r="Y7" s="7">
        <v>7.9675925925925932E-4</v>
      </c>
      <c r="Z7" s="19">
        <v>4.1481597222222215E-2</v>
      </c>
      <c r="AA7" s="5">
        <v>8.2963194444444425E-4</v>
      </c>
    </row>
    <row r="8" spans="1:27" ht="17.25">
      <c r="A8" s="16" t="s">
        <v>15</v>
      </c>
      <c r="B8" s="6">
        <v>1.2768287037037038E-2</v>
      </c>
      <c r="C8" s="28">
        <v>4.2171296296296297E-3</v>
      </c>
      <c r="D8" s="28">
        <v>4.1943287037037036E-3</v>
      </c>
      <c r="E8" s="28">
        <v>4.2422453703703702E-3</v>
      </c>
      <c r="F8" s="20">
        <v>7.7986111111111105E-4</v>
      </c>
      <c r="G8" s="20">
        <v>7.952546296296297E-4</v>
      </c>
      <c r="H8" s="20">
        <v>8.0983796296296294E-4</v>
      </c>
      <c r="I8" s="20">
        <v>8.261574074074074E-4</v>
      </c>
      <c r="J8" s="20">
        <v>8.2210648148148149E-4</v>
      </c>
      <c r="K8" s="20">
        <v>8.1423611111111106E-4</v>
      </c>
      <c r="L8" s="20">
        <v>8.0601851851851852E-4</v>
      </c>
      <c r="M8" s="20">
        <v>7.935185185185186E-4</v>
      </c>
      <c r="N8" s="20">
        <v>7.9456018518518526E-4</v>
      </c>
      <c r="O8" s="20">
        <v>8.1053240740740738E-4</v>
      </c>
      <c r="P8" s="20">
        <v>8.2141203703703705E-4</v>
      </c>
      <c r="Q8" s="20">
        <v>7.8148148148148142E-4</v>
      </c>
      <c r="R8" s="20">
        <v>8.2523148148148148E-4</v>
      </c>
      <c r="S8" s="20">
        <v>8.2083333333333335E-4</v>
      </c>
      <c r="T8" s="20">
        <v>7.9780092592592598E-4</v>
      </c>
      <c r="U8" s="7">
        <v>7.5972222222222218E-4</v>
      </c>
      <c r="V8" s="7">
        <v>7.6307870370370375E-4</v>
      </c>
      <c r="W8" s="7">
        <v>7.857638888888889E-4</v>
      </c>
      <c r="X8" s="7">
        <v>7.8738425925925927E-4</v>
      </c>
      <c r="Y8" s="7">
        <v>7.5613425925925924E-4</v>
      </c>
      <c r="Z8" s="19">
        <v>4.1372916666666676E-2</v>
      </c>
      <c r="AA8" s="5">
        <v>8.2745833333333347E-4</v>
      </c>
    </row>
    <row r="9" spans="1:27" ht="17.25">
      <c r="A9" s="16" t="s">
        <v>16</v>
      </c>
      <c r="B9" s="6">
        <v>1.2850810185185184E-2</v>
      </c>
      <c r="C9" s="28">
        <v>4.1960648148148148E-3</v>
      </c>
      <c r="D9" s="28">
        <v>4.1719907407407409E-3</v>
      </c>
      <c r="E9" s="28">
        <v>4.2291666666666667E-3</v>
      </c>
      <c r="F9" s="20">
        <v>7.7407407407407405E-4</v>
      </c>
      <c r="G9" s="20">
        <v>7.8368055555555548E-4</v>
      </c>
      <c r="H9" s="20">
        <v>8.050925925925926E-4</v>
      </c>
      <c r="I9" s="20">
        <v>8.1006944444444442E-4</v>
      </c>
      <c r="J9" s="20">
        <v>8.2256944444444435E-4</v>
      </c>
      <c r="K9" s="20">
        <v>8.2719907407407406E-4</v>
      </c>
      <c r="L9" s="20">
        <v>8.2974537037037034E-4</v>
      </c>
      <c r="M9" s="20">
        <v>8.1215277777777785E-4</v>
      </c>
      <c r="N9" s="20">
        <v>8.0763888888888888E-4</v>
      </c>
      <c r="O9" s="20">
        <v>8.1388888888888884E-4</v>
      </c>
      <c r="P9" s="20">
        <v>7.993055555555556E-4</v>
      </c>
      <c r="Q9" s="20">
        <v>7.8946759259259269E-4</v>
      </c>
      <c r="R9" s="20">
        <v>7.9953703703703697E-4</v>
      </c>
      <c r="S9" s="20">
        <v>8.149305555555555E-4</v>
      </c>
      <c r="T9" s="20">
        <v>7.9710648148148154E-4</v>
      </c>
      <c r="U9" s="7">
        <v>7.6747685185185187E-4</v>
      </c>
      <c r="V9" s="7">
        <v>7.81712962962963E-4</v>
      </c>
      <c r="W9" s="7">
        <v>7.9363425925925923E-4</v>
      </c>
      <c r="X9" s="7">
        <v>7.9212962962962961E-4</v>
      </c>
      <c r="Y9" s="7">
        <v>7.83449074074074E-4</v>
      </c>
      <c r="Z9" s="19">
        <v>4.145289351851851E-2</v>
      </c>
      <c r="AA9" s="5">
        <v>8.2905787037037019E-4</v>
      </c>
    </row>
    <row r="10" spans="1:27" ht="17.25">
      <c r="A10" s="16" t="s">
        <v>17</v>
      </c>
      <c r="B10" s="6">
        <v>1.1775231481481482E-2</v>
      </c>
      <c r="C10" s="28">
        <v>3.8873842592592593E-3</v>
      </c>
      <c r="D10" s="28">
        <v>3.9337962962962963E-3</v>
      </c>
      <c r="E10" s="28">
        <v>3.9119212962962962E-3</v>
      </c>
      <c r="F10" s="20">
        <v>7.1956018518518517E-4</v>
      </c>
      <c r="G10" s="20">
        <v>7.3865740740740738E-4</v>
      </c>
      <c r="H10" s="20">
        <v>7.618055555555555E-4</v>
      </c>
      <c r="I10" s="20">
        <v>7.6585648148148151E-4</v>
      </c>
      <c r="J10" s="20">
        <v>7.6076388888888895E-4</v>
      </c>
      <c r="K10" s="20">
        <v>7.5625000000000009E-4</v>
      </c>
      <c r="L10" s="20">
        <v>7.6909722222222223E-4</v>
      </c>
      <c r="M10" s="20">
        <v>7.58912037037037E-4</v>
      </c>
      <c r="N10" s="20">
        <v>7.5578703703703702E-4</v>
      </c>
      <c r="O10" s="20">
        <v>7.6157407407407402E-4</v>
      </c>
      <c r="P10" s="20">
        <v>7.612268518518518E-4</v>
      </c>
      <c r="Q10" s="20">
        <v>7.5300925925925926E-4</v>
      </c>
      <c r="R10" s="20">
        <v>7.4351851851851846E-4</v>
      </c>
      <c r="S10" s="20">
        <v>7.6342592592592586E-4</v>
      </c>
      <c r="T10" s="20">
        <v>7.7106481481481492E-4</v>
      </c>
      <c r="U10" s="7">
        <v>7.6296296296296301E-4</v>
      </c>
      <c r="V10" s="7">
        <v>7.733796296296295E-4</v>
      </c>
      <c r="W10" s="7">
        <v>7.6655092592592595E-4</v>
      </c>
      <c r="X10" s="7">
        <v>7.7164351851851851E-4</v>
      </c>
      <c r="Y10" s="7">
        <v>7.6655092592592595E-4</v>
      </c>
      <c r="Z10" s="19">
        <v>3.868993055555555E-2</v>
      </c>
      <c r="AA10" s="5">
        <v>7.7379861111111095E-4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A0127-30A8-41E1-92BC-21F8042AB8B4}">
  <dimension ref="A2:AA11"/>
  <sheetViews>
    <sheetView workbookViewId="0">
      <selection activeCell="A9" sqref="A9:XFD9"/>
    </sheetView>
  </sheetViews>
  <sheetFormatPr defaultRowHeight="15"/>
  <cols>
    <col min="1" max="1" width="18.140625" customWidth="1"/>
    <col min="26" max="26" width="15.85546875" customWidth="1"/>
  </cols>
  <sheetData>
    <row r="2" spans="1:27" ht="30">
      <c r="A2" s="27" t="s">
        <v>0</v>
      </c>
      <c r="B2" s="11">
        <v>1500</v>
      </c>
      <c r="C2" s="11" t="s">
        <v>18</v>
      </c>
      <c r="D2" s="11" t="s">
        <v>19</v>
      </c>
      <c r="E2" s="11" t="s">
        <v>20</v>
      </c>
      <c r="F2" s="11" t="s">
        <v>21</v>
      </c>
      <c r="G2" s="11" t="s">
        <v>22</v>
      </c>
      <c r="H2" s="11" t="s">
        <v>23</v>
      </c>
      <c r="I2" s="11" t="s">
        <v>24</v>
      </c>
      <c r="J2" s="11" t="s">
        <v>25</v>
      </c>
      <c r="K2" s="11" t="s">
        <v>26</v>
      </c>
      <c r="L2" s="11" t="s">
        <v>27</v>
      </c>
      <c r="M2" s="11" t="s">
        <v>28</v>
      </c>
      <c r="N2" s="11" t="s">
        <v>29</v>
      </c>
      <c r="O2" s="11" t="s">
        <v>30</v>
      </c>
      <c r="P2" s="11" t="s">
        <v>31</v>
      </c>
      <c r="Q2" s="11" t="s">
        <v>32</v>
      </c>
      <c r="R2" s="11" t="s">
        <v>33</v>
      </c>
      <c r="S2" s="11" t="s">
        <v>34</v>
      </c>
      <c r="T2" s="11" t="s">
        <v>35</v>
      </c>
      <c r="U2" s="11" t="s">
        <v>21</v>
      </c>
      <c r="V2" s="11" t="s">
        <v>22</v>
      </c>
      <c r="W2" s="11" t="s">
        <v>23</v>
      </c>
      <c r="X2" s="11" t="s">
        <v>24</v>
      </c>
      <c r="Y2" s="11" t="s">
        <v>25</v>
      </c>
      <c r="Z2" s="11" t="s">
        <v>36</v>
      </c>
      <c r="AA2" s="11" t="s">
        <v>10</v>
      </c>
    </row>
    <row r="3" spans="1:27" ht="17.25">
      <c r="A3" s="16" t="s">
        <v>41</v>
      </c>
      <c r="B3" s="6">
        <v>1.3877314814814815E-2</v>
      </c>
      <c r="C3" s="28">
        <v>4.8723379629629629E-3</v>
      </c>
      <c r="D3" s="28">
        <v>4.6934027777777772E-3</v>
      </c>
      <c r="E3" s="28">
        <v>4.6670138888888889E-3</v>
      </c>
      <c r="F3" s="20">
        <v>9.1782407407407405E-4</v>
      </c>
      <c r="G3" s="20">
        <v>8.9421296296296297E-4</v>
      </c>
      <c r="H3" s="20">
        <v>8.8946759259259252E-4</v>
      </c>
      <c r="I3" s="20">
        <v>8.8981481481481474E-4</v>
      </c>
      <c r="J3" s="20">
        <v>8.9525462962962953E-4</v>
      </c>
      <c r="K3" s="20">
        <v>8.8587962962962958E-4</v>
      </c>
      <c r="L3" s="20">
        <v>9.02662037037037E-4</v>
      </c>
      <c r="M3" s="20">
        <v>9.3159722222222211E-4</v>
      </c>
      <c r="N3" s="20">
        <v>9.3923611111111117E-4</v>
      </c>
      <c r="O3" s="20">
        <v>9.335648148148148E-4</v>
      </c>
      <c r="P3" s="20">
        <v>9.3703703703703711E-4</v>
      </c>
      <c r="Q3" s="20">
        <v>9.3912037037037033E-4</v>
      </c>
      <c r="R3" s="20">
        <v>9.4259259259259253E-4</v>
      </c>
      <c r="S3" s="20">
        <v>9.2453703703703697E-4</v>
      </c>
      <c r="T3" s="20">
        <v>1.0128472222222223E-3</v>
      </c>
      <c r="U3" s="7">
        <v>9.0138888888888886E-4</v>
      </c>
      <c r="V3" s="7">
        <v>9.1817129629629627E-4</v>
      </c>
      <c r="W3" s="7">
        <v>8.9814814814814813E-4</v>
      </c>
      <c r="X3" s="7">
        <v>9.0219907407407414E-4</v>
      </c>
      <c r="Y3" s="7">
        <v>8.879629629629629E-4</v>
      </c>
      <c r="Z3" s="18">
        <f>SUM(B3:Y3)</f>
        <v>4.6453587962962964E-2</v>
      </c>
      <c r="AA3" s="5">
        <f>Z3/50</f>
        <v>9.2907175925925926E-4</v>
      </c>
    </row>
    <row r="4" spans="1:27" ht="17.25">
      <c r="A4" s="16" t="s">
        <v>42</v>
      </c>
      <c r="B4" s="6">
        <v>1.3842592592592592E-2</v>
      </c>
      <c r="C4" s="28">
        <v>4.4677083333333331E-3</v>
      </c>
      <c r="D4" s="28">
        <v>4.6193287037037036E-3</v>
      </c>
      <c r="E4" s="28">
        <v>4.6028935185185183E-3</v>
      </c>
      <c r="F4" s="20">
        <v>8.6296296296296295E-4</v>
      </c>
      <c r="G4" s="20">
        <v>8.6168981481481481E-4</v>
      </c>
      <c r="H4" s="20">
        <v>8.4270833333333333E-4</v>
      </c>
      <c r="I4" s="20">
        <v>8.5717592592592594E-4</v>
      </c>
      <c r="J4" s="20">
        <v>8.3634259259259263E-4</v>
      </c>
      <c r="K4" s="20">
        <v>8.3148148148148155E-4</v>
      </c>
      <c r="L4" s="20">
        <v>8.4004629629629631E-4</v>
      </c>
      <c r="M4" s="20">
        <v>8.3634259259259263E-4</v>
      </c>
      <c r="N4" s="20">
        <v>8.4317129629629618E-4</v>
      </c>
      <c r="O4" s="20">
        <v>8.3668981481481474E-4</v>
      </c>
      <c r="P4" s="20">
        <v>8.3460648148148153E-4</v>
      </c>
      <c r="Q4" s="20">
        <v>8.4131944444444445E-4</v>
      </c>
      <c r="R4" s="20">
        <v>8.4872685185185181E-4</v>
      </c>
      <c r="S4" s="20">
        <v>8.6620370370370378E-4</v>
      </c>
      <c r="T4" s="20">
        <v>9.061342592592592E-4</v>
      </c>
      <c r="U4" s="7">
        <v>8.30787037037037E-4</v>
      </c>
      <c r="V4" s="7">
        <v>8.570601851851852E-4</v>
      </c>
      <c r="W4" s="7">
        <v>8.5127314814814809E-4</v>
      </c>
      <c r="X4" s="7">
        <v>8.5208333333333338E-4</v>
      </c>
      <c r="Y4" s="7">
        <v>8.700231481481482E-4</v>
      </c>
      <c r="Z4" s="18">
        <f t="shared" ref="Z4:Z11" si="0">SUM(B4:Y4)</f>
        <v>4.4539351851851851E-2</v>
      </c>
      <c r="AA4" s="5">
        <f t="shared" ref="AA4:AA11" si="1">Z4/50</f>
        <v>8.9078703703703705E-4</v>
      </c>
    </row>
    <row r="5" spans="1:27" ht="17.25">
      <c r="A5" s="16" t="s">
        <v>43</v>
      </c>
      <c r="B5" s="6">
        <v>1.388900462962963E-2</v>
      </c>
      <c r="C5" s="28">
        <v>4.4596064814814819E-3</v>
      </c>
      <c r="D5" s="28">
        <v>4.5908564814814814E-3</v>
      </c>
      <c r="E5" s="28">
        <v>4.5943287037037038E-3</v>
      </c>
      <c r="F5" s="20">
        <v>8.700231481481482E-4</v>
      </c>
      <c r="G5" s="20">
        <v>9.2476851851851856E-4</v>
      </c>
      <c r="H5" s="20">
        <v>8.7280092592592585E-4</v>
      </c>
      <c r="I5" s="20">
        <v>8.787037037037037E-4</v>
      </c>
      <c r="J5" s="20">
        <v>8.7048611111111116E-4</v>
      </c>
      <c r="K5" s="20">
        <v>8.9189814814814817E-4</v>
      </c>
      <c r="L5" s="20">
        <v>8.8009259259259247E-4</v>
      </c>
      <c r="M5" s="20">
        <v>8.9606481481481481E-4</v>
      </c>
      <c r="N5" s="20">
        <v>8.9837962962962972E-4</v>
      </c>
      <c r="O5" s="20">
        <v>8.7627314814814827E-4</v>
      </c>
      <c r="P5" s="20">
        <v>8.8032407407407406E-4</v>
      </c>
      <c r="Q5" s="20">
        <v>8.769675925925926E-4</v>
      </c>
      <c r="R5" s="20">
        <v>8.8240740740740738E-4</v>
      </c>
      <c r="S5" s="20">
        <v>8.856481481481481E-4</v>
      </c>
      <c r="T5" s="20">
        <v>9.0509259259259265E-4</v>
      </c>
      <c r="U5" s="7">
        <v>8.8726851851851846E-4</v>
      </c>
      <c r="V5" s="7">
        <v>8.9108796296296288E-4</v>
      </c>
      <c r="W5" s="7">
        <v>9.08101851851852E-4</v>
      </c>
      <c r="X5" s="7">
        <v>8.9826388888888887E-4</v>
      </c>
      <c r="Y5" s="7">
        <v>9.1840277777777775E-4</v>
      </c>
      <c r="Z5" s="18">
        <f t="shared" si="0"/>
        <v>4.5326851851851861E-2</v>
      </c>
      <c r="AA5" s="5">
        <f t="shared" si="1"/>
        <v>9.0653703703703719E-4</v>
      </c>
    </row>
    <row r="6" spans="1:27" ht="17.25">
      <c r="A6" s="16" t="s">
        <v>44</v>
      </c>
      <c r="B6" s="6">
        <v>1.3433564814814817E-2</v>
      </c>
      <c r="C6" s="28">
        <v>4.4668981481481478E-3</v>
      </c>
      <c r="D6" s="28">
        <v>4.6658564814814818E-3</v>
      </c>
      <c r="E6" s="28">
        <v>4.4697916666666671E-3</v>
      </c>
      <c r="F6" s="20">
        <v>9.1331018518518519E-4</v>
      </c>
      <c r="G6" s="20">
        <v>8.3715277777777781E-4</v>
      </c>
      <c r="H6" s="20">
        <v>8.5405092592592585E-4</v>
      </c>
      <c r="I6" s="20">
        <v>8.5972222222222222E-4</v>
      </c>
      <c r="J6" s="20">
        <v>8.4259259259259259E-4</v>
      </c>
      <c r="K6" s="20">
        <v>8.4895833333333329E-4</v>
      </c>
      <c r="L6" s="20">
        <v>8.149305555555555E-4</v>
      </c>
      <c r="M6" s="20">
        <v>8.3379629629629624E-4</v>
      </c>
      <c r="N6" s="20">
        <v>8.3761574074074077E-4</v>
      </c>
      <c r="O6" s="20">
        <v>8.3807870370370362E-4</v>
      </c>
      <c r="P6" s="20">
        <v>8.4745370370370367E-4</v>
      </c>
      <c r="Q6" s="20">
        <v>8.4490740740740739E-4</v>
      </c>
      <c r="R6" s="20">
        <v>8.406249999999999E-4</v>
      </c>
      <c r="S6" s="20">
        <v>8.7152777777777771E-4</v>
      </c>
      <c r="T6" s="20">
        <v>8.8356481481481489E-4</v>
      </c>
      <c r="U6" s="7">
        <v>8.4097222222222223E-4</v>
      </c>
      <c r="V6" s="7">
        <v>8.559027777777778E-4</v>
      </c>
      <c r="W6" s="7">
        <v>8.4467592592592602E-4</v>
      </c>
      <c r="X6" s="7">
        <v>8.6620370370370378E-4</v>
      </c>
      <c r="Y6" s="7">
        <v>8.6956018518518513E-4</v>
      </c>
      <c r="Z6" s="18">
        <f t="shared" si="0"/>
        <v>4.4081712962962961E-2</v>
      </c>
      <c r="AA6" s="5">
        <f t="shared" si="1"/>
        <v>8.816342592592592E-4</v>
      </c>
    </row>
    <row r="7" spans="1:27" ht="17.25">
      <c r="A7" s="16" t="s">
        <v>45</v>
      </c>
      <c r="B7" s="6">
        <v>1.3582291666666666E-2</v>
      </c>
      <c r="C7" s="28">
        <v>4.5797453703703703E-3</v>
      </c>
      <c r="D7" s="28">
        <v>4.5410879629629629E-3</v>
      </c>
      <c r="E7" s="28">
        <v>4.5935185185185185E-3</v>
      </c>
      <c r="F7" s="20">
        <v>8.1423611111111106E-4</v>
      </c>
      <c r="G7" s="20">
        <v>8.4768518518518515E-4</v>
      </c>
      <c r="H7" s="20">
        <v>8.3252314814814821E-4</v>
      </c>
      <c r="I7" s="20">
        <v>8.4537037037037024E-4</v>
      </c>
      <c r="J7" s="20">
        <v>8.4733796296296304E-4</v>
      </c>
      <c r="K7" s="20">
        <v>8.2881944444444442E-4</v>
      </c>
      <c r="L7" s="20">
        <v>8.2928240740740749E-4</v>
      </c>
      <c r="M7" s="20">
        <v>8.495370370370371E-4</v>
      </c>
      <c r="N7" s="20">
        <v>8.5601851851851865E-4</v>
      </c>
      <c r="O7" s="20">
        <v>8.4837962962962959E-4</v>
      </c>
      <c r="P7" s="20">
        <v>8.4155092592592604E-4</v>
      </c>
      <c r="Q7" s="20">
        <v>8.5694444444444436E-4</v>
      </c>
      <c r="R7" s="20">
        <v>8.5949074074074085E-4</v>
      </c>
      <c r="S7" s="20">
        <v>8.6886574074074069E-4</v>
      </c>
      <c r="T7" s="20">
        <v>9.2291666666666661E-4</v>
      </c>
      <c r="U7" s="7">
        <v>8.2835648148148146E-4</v>
      </c>
      <c r="V7" s="7">
        <v>8.671296296296297E-4</v>
      </c>
      <c r="W7" s="7">
        <v>8.5428240740740744E-4</v>
      </c>
      <c r="X7" s="7">
        <v>8.5787037037037038E-4</v>
      </c>
      <c r="Y7" s="7">
        <v>8.6550925925925923E-4</v>
      </c>
      <c r="Z7" s="18">
        <f t="shared" si="0"/>
        <v>4.4318749999999997E-2</v>
      </c>
      <c r="AA7" s="5">
        <f t="shared" si="1"/>
        <v>8.863749999999999E-4</v>
      </c>
    </row>
    <row r="8" spans="1:27" ht="17.25">
      <c r="A8" s="16" t="s">
        <v>46</v>
      </c>
      <c r="B8" s="6">
        <v>1.3055555555555556E-2</v>
      </c>
      <c r="C8" s="28">
        <v>4.4143518518518516E-3</v>
      </c>
      <c r="D8" s="28">
        <v>4.4689814814814818E-3</v>
      </c>
      <c r="E8" s="28">
        <v>4.508912037037037E-3</v>
      </c>
      <c r="F8" s="20">
        <v>8.2685185185185184E-4</v>
      </c>
      <c r="G8" s="20">
        <v>8.2418981481481492E-4</v>
      </c>
      <c r="H8" s="20">
        <v>8.3287037037037043E-4</v>
      </c>
      <c r="I8" s="20">
        <v>8.4768518518518515E-4</v>
      </c>
      <c r="J8" s="20">
        <v>8.5023148148148154E-4</v>
      </c>
      <c r="K8" s="20">
        <v>8.4918981481481488E-4</v>
      </c>
      <c r="L8" s="20">
        <v>8.4467592592592602E-4</v>
      </c>
      <c r="M8" s="20">
        <v>8.4131944444444445E-4</v>
      </c>
      <c r="N8" s="20">
        <v>8.5983796296296286E-4</v>
      </c>
      <c r="O8" s="20">
        <v>8.4131944444444445E-4</v>
      </c>
      <c r="P8" s="20">
        <v>8.4872685185185181E-4</v>
      </c>
      <c r="Q8" s="20">
        <v>8.6273148148148136E-4</v>
      </c>
      <c r="R8" s="20">
        <v>8.4675925925925923E-4</v>
      </c>
      <c r="S8" s="20">
        <v>8.4548611111111109E-4</v>
      </c>
      <c r="T8" s="20">
        <v>8.5428240740740744E-4</v>
      </c>
      <c r="U8" s="7">
        <v>8.1666666666666671E-4</v>
      </c>
      <c r="V8" s="7">
        <v>8.1481481481481487E-4</v>
      </c>
      <c r="W8" s="7">
        <v>8.244212962962963E-4</v>
      </c>
      <c r="X8" s="7">
        <v>8.0613425925925937E-4</v>
      </c>
      <c r="Y8" s="7">
        <v>8.1967592592592585E-4</v>
      </c>
      <c r="Z8" s="18">
        <f t="shared" si="0"/>
        <v>4.3205671296296308E-2</v>
      </c>
      <c r="AA8" s="5">
        <f t="shared" si="1"/>
        <v>8.6411342592592616E-4</v>
      </c>
    </row>
    <row r="9" spans="1:27" ht="17.25">
      <c r="A9" s="16" t="s">
        <v>47</v>
      </c>
      <c r="B9" s="6">
        <v>1.2820254629629631E-2</v>
      </c>
      <c r="C9" s="28">
        <v>4.2726851851851858E-3</v>
      </c>
      <c r="D9" s="28">
        <v>4.320138888888889E-3</v>
      </c>
      <c r="E9" s="28">
        <v>4.3578703703703705E-3</v>
      </c>
      <c r="F9" s="20">
        <v>8.1736111111111115E-4</v>
      </c>
      <c r="G9" s="20">
        <v>8.12037037037037E-4</v>
      </c>
      <c r="H9" s="20">
        <v>8.0462962962962953E-4</v>
      </c>
      <c r="I9" s="20">
        <v>7.8819444444444434E-4</v>
      </c>
      <c r="J9" s="20">
        <v>7.8101851851851856E-4</v>
      </c>
      <c r="K9" s="20">
        <v>7.9942129629629623E-4</v>
      </c>
      <c r="L9" s="20">
        <v>8.0405092592592594E-4</v>
      </c>
      <c r="M9" s="20">
        <v>8.12037037037037E-4</v>
      </c>
      <c r="N9" s="20">
        <v>8.1944444444444437E-4</v>
      </c>
      <c r="O9" s="20">
        <v>8.209490740740742E-4</v>
      </c>
      <c r="P9" s="20">
        <v>8.6064814814814814E-4</v>
      </c>
      <c r="Q9" s="20">
        <v>8.5312500000000004E-4</v>
      </c>
      <c r="R9" s="20">
        <v>8.4745370370370367E-4</v>
      </c>
      <c r="S9" s="20">
        <v>8.5625000000000002E-4</v>
      </c>
      <c r="T9" s="20">
        <v>8.5798611111111102E-4</v>
      </c>
      <c r="U9" s="7">
        <v>8.0740740740740751E-4</v>
      </c>
      <c r="V9" s="7">
        <v>8.2627314814814814E-4</v>
      </c>
      <c r="W9" s="7">
        <v>8.2824074074074072E-4</v>
      </c>
      <c r="X9" s="7">
        <v>8.0960648148148146E-4</v>
      </c>
      <c r="Y9" s="7">
        <v>8.0520833333333323E-4</v>
      </c>
      <c r="Z9" s="18">
        <f t="shared" si="0"/>
        <v>4.2182291666666677E-2</v>
      </c>
      <c r="AA9" s="5">
        <f t="shared" si="1"/>
        <v>8.4364583333333351E-4</v>
      </c>
    </row>
    <row r="10" spans="1:27" ht="17.25">
      <c r="A10" s="16" t="s">
        <v>48</v>
      </c>
      <c r="B10" s="6">
        <v>1.2859722222222222E-2</v>
      </c>
      <c r="C10" s="28">
        <v>4.3688657407407409E-3</v>
      </c>
      <c r="D10" s="28">
        <v>4.4093750000000001E-3</v>
      </c>
      <c r="E10" s="28">
        <v>4.4538194444444443E-3</v>
      </c>
      <c r="F10" s="20">
        <v>8.1180555555555552E-4</v>
      </c>
      <c r="G10" s="20">
        <v>8.1828703703703707E-4</v>
      </c>
      <c r="H10" s="20">
        <v>8.0092592592592596E-4</v>
      </c>
      <c r="I10" s="20">
        <v>8.2685185185185184E-4</v>
      </c>
      <c r="J10" s="20">
        <v>8.091435185185185E-4</v>
      </c>
      <c r="K10" s="20">
        <v>8.2511574074074063E-4</v>
      </c>
      <c r="L10" s="20">
        <v>8.2997685185185193E-4</v>
      </c>
      <c r="M10" s="20">
        <v>8.3240740740740747E-4</v>
      </c>
      <c r="N10" s="20">
        <v>8.2939814814814812E-4</v>
      </c>
      <c r="O10" s="20">
        <v>8.3981481481481483E-4</v>
      </c>
      <c r="P10" s="20">
        <v>8.3807870370370362E-4</v>
      </c>
      <c r="Q10" s="20">
        <v>8.4918981481481488E-4</v>
      </c>
      <c r="R10" s="20">
        <v>8.6990740740740735E-4</v>
      </c>
      <c r="S10" s="20">
        <v>8.4502314814814824E-4</v>
      </c>
      <c r="T10" s="20">
        <v>8.5405092592592585E-4</v>
      </c>
      <c r="U10" s="7">
        <v>8.045138888888889E-4</v>
      </c>
      <c r="V10" s="7">
        <v>8.1608796296296301E-4</v>
      </c>
      <c r="W10" s="7">
        <v>8.1828703703703707E-4</v>
      </c>
      <c r="X10" s="7">
        <v>8.1585648148148142E-4</v>
      </c>
      <c r="Y10" s="7">
        <v>7.9849537037037031E-4</v>
      </c>
      <c r="Z10" s="18">
        <f t="shared" si="0"/>
        <v>4.2625000000000003E-2</v>
      </c>
      <c r="AA10" s="5">
        <f t="shared" si="1"/>
        <v>8.5250000000000007E-4</v>
      </c>
    </row>
    <row r="11" spans="1:27" ht="17.25">
      <c r="A11" s="16" t="s">
        <v>49</v>
      </c>
      <c r="B11" s="6">
        <v>1.2728472222222223E-2</v>
      </c>
      <c r="C11" s="28">
        <v>4.2995370370370375E-3</v>
      </c>
      <c r="D11" s="28">
        <v>4.293055555555556E-3</v>
      </c>
      <c r="E11" s="28">
        <v>4.2432870370370367E-3</v>
      </c>
      <c r="F11" s="20">
        <v>7.9363425925925923E-4</v>
      </c>
      <c r="G11" s="20">
        <v>8.0740740740740751E-4</v>
      </c>
      <c r="H11" s="20">
        <v>8.342592592592592E-4</v>
      </c>
      <c r="I11" s="20">
        <v>8.4224537037037037E-4</v>
      </c>
      <c r="J11" s="20">
        <v>8.4652777777777775E-4</v>
      </c>
      <c r="K11" s="20">
        <v>8.4282407407407396E-4</v>
      </c>
      <c r="L11" s="20">
        <v>8.5104166666666672E-4</v>
      </c>
      <c r="M11" s="20">
        <v>8.5196759259259253E-4</v>
      </c>
      <c r="N11" s="20">
        <v>8.5347222222222215E-4</v>
      </c>
      <c r="O11" s="20">
        <v>8.5752314814814816E-4</v>
      </c>
      <c r="P11" s="20">
        <v>8.2754629629629628E-4</v>
      </c>
      <c r="Q11" s="20">
        <v>8.3668981481481474E-4</v>
      </c>
      <c r="R11" s="20">
        <v>8.5266203703703708E-4</v>
      </c>
      <c r="S11" s="20">
        <v>8.3518518518518512E-4</v>
      </c>
      <c r="T11" s="20">
        <v>8.5497685185185188E-4</v>
      </c>
      <c r="U11" s="7">
        <v>7.8217592592592586E-4</v>
      </c>
      <c r="V11" s="7">
        <v>7.9849537037037031E-4</v>
      </c>
      <c r="W11" s="7">
        <v>8.2187500000000001E-4</v>
      </c>
      <c r="X11" s="7">
        <v>8.209490740740742E-4</v>
      </c>
      <c r="Y11" s="7">
        <v>7.8935185185185185E-4</v>
      </c>
      <c r="Z11" s="18">
        <f t="shared" si="0"/>
        <v>4.2165162037037046E-2</v>
      </c>
      <c r="AA11" s="5">
        <f t="shared" si="1"/>
        <v>8.4330324074074093E-4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FA5F0-FAF9-AD47-8EFF-34204ED22328}">
  <dimension ref="A1:AA11"/>
  <sheetViews>
    <sheetView zoomScaleNormal="150" zoomScaleSheetLayoutView="100" workbookViewId="0">
      <selection activeCell="F26" sqref="F26"/>
    </sheetView>
  </sheetViews>
  <sheetFormatPr defaultRowHeight="15"/>
  <cols>
    <col min="1" max="1" width="18.140625" customWidth="1"/>
    <col min="2" max="18" width="8.85546875" bestFit="1" customWidth="1"/>
    <col min="19" max="19" width="9.5703125" customWidth="1"/>
    <col min="20" max="25" width="8.85546875" bestFit="1" customWidth="1"/>
    <col min="26" max="26" width="15.85546875" customWidth="1"/>
    <col min="27" max="27" width="9.42578125" bestFit="1" customWidth="1"/>
  </cols>
  <sheetData>
    <row r="1" spans="1:2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30">
      <c r="A2" s="26" t="s">
        <v>0</v>
      </c>
      <c r="B2" s="9">
        <v>1500</v>
      </c>
      <c r="C2" s="9" t="s">
        <v>18</v>
      </c>
      <c r="D2" s="9" t="s">
        <v>19</v>
      </c>
      <c r="E2" s="9" t="s">
        <v>20</v>
      </c>
      <c r="F2" s="9" t="s">
        <v>21</v>
      </c>
      <c r="G2" s="9" t="s">
        <v>22</v>
      </c>
      <c r="H2" s="9" t="s">
        <v>23</v>
      </c>
      <c r="I2" s="9" t="s">
        <v>24</v>
      </c>
      <c r="J2" s="9" t="s">
        <v>25</v>
      </c>
      <c r="K2" s="9" t="s">
        <v>26</v>
      </c>
      <c r="L2" s="9" t="s">
        <v>27</v>
      </c>
      <c r="M2" s="9" t="s">
        <v>28</v>
      </c>
      <c r="N2" s="9" t="s">
        <v>29</v>
      </c>
      <c r="O2" s="9" t="s">
        <v>30</v>
      </c>
      <c r="P2" s="9" t="s">
        <v>31</v>
      </c>
      <c r="Q2" s="9" t="s">
        <v>32</v>
      </c>
      <c r="R2" s="9" t="s">
        <v>33</v>
      </c>
      <c r="S2" s="9" t="s">
        <v>34</v>
      </c>
      <c r="T2" s="9" t="s">
        <v>35</v>
      </c>
      <c r="U2" s="9" t="s">
        <v>21</v>
      </c>
      <c r="V2" s="9" t="s">
        <v>22</v>
      </c>
      <c r="W2" s="9" t="s">
        <v>23</v>
      </c>
      <c r="X2" s="9" t="s">
        <v>24</v>
      </c>
      <c r="Y2" s="9" t="s">
        <v>25</v>
      </c>
      <c r="Z2" s="10" t="s">
        <v>36</v>
      </c>
      <c r="AA2" s="11" t="s">
        <v>10</v>
      </c>
    </row>
    <row r="3" spans="1:27" ht="17.25">
      <c r="A3" s="8" t="s">
        <v>1</v>
      </c>
      <c r="B3" s="12">
        <v>1.3714583333333334E-2</v>
      </c>
      <c r="C3" s="29">
        <v>4.5991319444444448E-3</v>
      </c>
      <c r="D3" s="29">
        <v>4.6520138888888887E-3</v>
      </c>
      <c r="E3" s="29">
        <v>4.5745138888888892E-3</v>
      </c>
      <c r="F3" s="13">
        <v>8.6538194444444455E-4</v>
      </c>
      <c r="G3" s="13">
        <v>8.8503472222222206E-4</v>
      </c>
      <c r="H3" s="13">
        <v>8.9043981481481483E-4</v>
      </c>
      <c r="I3" s="13">
        <v>8.6114583333333345E-4</v>
      </c>
      <c r="J3" s="13">
        <v>8.4811342592592588E-4</v>
      </c>
      <c r="K3" s="13">
        <v>8.5265046296296293E-4</v>
      </c>
      <c r="L3" s="13">
        <v>8.8267361111111109E-4</v>
      </c>
      <c r="M3" s="13">
        <v>8.8315972222222225E-4</v>
      </c>
      <c r="N3" s="13">
        <v>8.8439814814814815E-4</v>
      </c>
      <c r="O3" s="13">
        <v>8.695023148148147E-4</v>
      </c>
      <c r="P3" s="13">
        <v>8.8075231481481479E-4</v>
      </c>
      <c r="Q3" s="13">
        <v>8.799652777777778E-4</v>
      </c>
      <c r="R3" s="13">
        <v>8.6464120370370373E-4</v>
      </c>
      <c r="S3" s="13">
        <v>8.669212962962963E-4</v>
      </c>
      <c r="T3" s="13">
        <v>8.4667824074074072E-4</v>
      </c>
      <c r="U3" s="14">
        <v>8.4190972222222219E-4</v>
      </c>
      <c r="V3" s="14">
        <v>8.6534722222222221E-4</v>
      </c>
      <c r="W3" s="14">
        <v>8.692361111111111E-4</v>
      </c>
      <c r="X3" s="14">
        <v>8.6438657407407417E-4</v>
      </c>
      <c r="Y3" s="14">
        <v>8.761805555555555E-4</v>
      </c>
      <c r="Z3" s="17">
        <f>SUM(B3:Y3)</f>
        <v>4.4918761574074081E-2</v>
      </c>
      <c r="AA3" s="5">
        <f>Z3/50</f>
        <v>8.9837523148148164E-4</v>
      </c>
    </row>
    <row r="4" spans="1:27" ht="17.25">
      <c r="A4" s="8" t="s">
        <v>2</v>
      </c>
      <c r="B4" s="12">
        <v>1.4590763888888887E-2</v>
      </c>
      <c r="C4" s="29">
        <v>4.7436226851851849E-3</v>
      </c>
      <c r="D4" s="29">
        <v>5.0246180555555556E-3</v>
      </c>
      <c r="E4" s="29">
        <v>5.0622222222222223E-3</v>
      </c>
      <c r="F4" s="13">
        <v>9.0724537037037032E-4</v>
      </c>
      <c r="G4" s="13">
        <v>9.2016203703703704E-4</v>
      </c>
      <c r="H4" s="13">
        <v>9.6064814814814808E-4</v>
      </c>
      <c r="I4" s="13">
        <v>9.8704861111111107E-4</v>
      </c>
      <c r="J4" s="13">
        <v>9.7726851851851859E-4</v>
      </c>
      <c r="K4" s="13">
        <v>9.484722222222224E-4</v>
      </c>
      <c r="L4" s="13">
        <v>9.4975694444444448E-4</v>
      </c>
      <c r="M4" s="13">
        <v>9.8138888888888885E-4</v>
      </c>
      <c r="N4" s="13">
        <v>9.340625E-4</v>
      </c>
      <c r="O4" s="13">
        <v>9.5553240740740755E-4</v>
      </c>
      <c r="P4" s="13">
        <v>9.5396990740740739E-4</v>
      </c>
      <c r="Q4" s="13">
        <v>9.9987268518518524E-4</v>
      </c>
      <c r="R4" s="13">
        <v>9.9417824074074079E-4</v>
      </c>
      <c r="S4" s="13">
        <v>9.6594907407407404E-4</v>
      </c>
      <c r="T4" s="13">
        <v>9.7086805555555555E-4</v>
      </c>
      <c r="U4" s="14">
        <v>9.7244212962962963E-4</v>
      </c>
      <c r="V4" s="14">
        <v>9.7149305555555563E-4</v>
      </c>
      <c r="W4" s="14">
        <v>9.526041666666667E-4</v>
      </c>
      <c r="X4" s="14">
        <v>9.6124999999999986E-4</v>
      </c>
      <c r="Y4" s="14">
        <v>9.4850694444444442E-4</v>
      </c>
      <c r="Z4" s="17">
        <f t="shared" ref="Z4:Z11" si="0">SUM(B4:Y4)</f>
        <v>4.8633946759259243E-2</v>
      </c>
      <c r="AA4" s="5">
        <f t="shared" ref="AA4:AA11" si="1">Z4/50</f>
        <v>9.7267893518518487E-4</v>
      </c>
    </row>
    <row r="5" spans="1:27" ht="17.25">
      <c r="A5" s="8" t="s">
        <v>3</v>
      </c>
      <c r="B5" s="12">
        <v>1.3798923611111111E-2</v>
      </c>
      <c r="C5" s="29">
        <v>4.6110995370370368E-3</v>
      </c>
      <c r="D5" s="29">
        <v>4.6711689814814819E-3</v>
      </c>
      <c r="E5" s="29">
        <v>4.5895949074074077E-3</v>
      </c>
      <c r="F5" s="13">
        <v>8.6917824074074067E-4</v>
      </c>
      <c r="G5" s="13">
        <v>8.932986111111112E-4</v>
      </c>
      <c r="H5" s="13">
        <v>8.9909722222222214E-4</v>
      </c>
      <c r="I5" s="13">
        <v>8.7596064814814817E-4</v>
      </c>
      <c r="J5" s="13">
        <v>8.5925925925925926E-4</v>
      </c>
      <c r="K5" s="13">
        <v>8.5807870370370378E-4</v>
      </c>
      <c r="L5" s="13">
        <v>8.8792824074074078E-4</v>
      </c>
      <c r="M5" s="13">
        <v>8.9245370370370379E-4</v>
      </c>
      <c r="N5" s="13">
        <v>8.9184027777777786E-4</v>
      </c>
      <c r="O5" s="13">
        <v>8.8180555555555549E-4</v>
      </c>
      <c r="P5" s="13">
        <v>8.8150462962962954E-4</v>
      </c>
      <c r="Q5" s="13">
        <v>8.7114583333333347E-4</v>
      </c>
      <c r="R5" s="13">
        <v>8.6245370370370371E-4</v>
      </c>
      <c r="S5" s="13">
        <v>8.4674768518518519E-4</v>
      </c>
      <c r="T5" s="13">
        <v>8.5038194444444441E-4</v>
      </c>
      <c r="U5" s="14">
        <v>8.4225694444444441E-4</v>
      </c>
      <c r="V5" s="14">
        <v>8.4167824074074082E-4</v>
      </c>
      <c r="W5" s="14">
        <v>8.4107638888888893E-4</v>
      </c>
      <c r="X5" s="14">
        <v>8.3064814814814807E-4</v>
      </c>
      <c r="Y5" s="14">
        <v>8.2842592592592603E-4</v>
      </c>
      <c r="Z5" s="17">
        <f t="shared" si="0"/>
        <v>4.4976006944444452E-2</v>
      </c>
      <c r="AA5" s="5">
        <f t="shared" si="1"/>
        <v>8.99520138888889E-4</v>
      </c>
    </row>
    <row r="6" spans="1:27" ht="14.45" customHeight="1">
      <c r="A6" s="8" t="s">
        <v>4</v>
      </c>
      <c r="B6" s="12">
        <v>1.3854270833333335E-2</v>
      </c>
      <c r="C6" s="29">
        <v>4.6290625000000004E-3</v>
      </c>
      <c r="D6" s="29">
        <v>4.6866203703703696E-3</v>
      </c>
      <c r="E6" s="29">
        <v>4.7113310185185183E-3</v>
      </c>
      <c r="F6" s="13">
        <v>9.0453703703703703E-4</v>
      </c>
      <c r="G6" s="13">
        <v>8.983217592592593E-4</v>
      </c>
      <c r="H6" s="13">
        <v>9.2251157407407397E-4</v>
      </c>
      <c r="I6" s="13">
        <v>9.1377314814814826E-4</v>
      </c>
      <c r="J6" s="13">
        <v>9.0873842592592601E-4</v>
      </c>
      <c r="K6" s="13">
        <v>8.8736111111111123E-4</v>
      </c>
      <c r="L6" s="13">
        <v>8.6920138888888887E-4</v>
      </c>
      <c r="M6" s="13">
        <v>8.9390046296296299E-4</v>
      </c>
      <c r="N6" s="13">
        <v>9.1166666666666664E-4</v>
      </c>
      <c r="O6" s="13">
        <v>9.0314814814814815E-4</v>
      </c>
      <c r="P6" s="13">
        <v>9.0202546296296298E-4</v>
      </c>
      <c r="Q6" s="13">
        <v>9.0039351851851858E-4</v>
      </c>
      <c r="R6" s="13">
        <v>9.0105324074074079E-4</v>
      </c>
      <c r="S6" s="13">
        <v>9.3300925925925919E-4</v>
      </c>
      <c r="T6" s="13">
        <v>9.238078703703703E-4</v>
      </c>
      <c r="U6" s="14">
        <v>9.1226851851851853E-4</v>
      </c>
      <c r="V6" s="14">
        <v>9.2359953703703701E-4</v>
      </c>
      <c r="W6" s="14">
        <v>9.1535879629629617E-4</v>
      </c>
      <c r="X6" s="14">
        <v>8.898842592592591E-4</v>
      </c>
      <c r="Y6" s="14">
        <v>8.760995370370371E-4</v>
      </c>
      <c r="Z6" s="17">
        <f t="shared" si="0"/>
        <v>4.597194444444444E-2</v>
      </c>
      <c r="AA6" s="5">
        <f t="shared" si="1"/>
        <v>9.1943888888888878E-4</v>
      </c>
    </row>
    <row r="7" spans="1:27" ht="17.25">
      <c r="A7" s="8" t="s">
        <v>5</v>
      </c>
      <c r="B7" s="12">
        <v>1.3736585648148147E-2</v>
      </c>
      <c r="C7" s="29">
        <v>4.5954398148148152E-3</v>
      </c>
      <c r="D7" s="29">
        <v>4.7134490740740739E-3</v>
      </c>
      <c r="E7" s="29">
        <v>4.7200347222222218E-3</v>
      </c>
      <c r="F7" s="13">
        <v>8.5341435185185184E-4</v>
      </c>
      <c r="G7" s="13">
        <v>8.7950231481481484E-4</v>
      </c>
      <c r="H7" s="13">
        <v>9.1244212962962969E-4</v>
      </c>
      <c r="I7" s="13">
        <v>8.8458333333333347E-4</v>
      </c>
      <c r="J7" s="13">
        <v>8.7616898148148135E-4</v>
      </c>
      <c r="K7" s="13">
        <v>8.6270833333333327E-4</v>
      </c>
      <c r="L7" s="13">
        <v>8.8196759259259261E-4</v>
      </c>
      <c r="M7" s="13">
        <v>9.330902777777778E-4</v>
      </c>
      <c r="N7" s="13">
        <v>8.7987268518518525E-4</v>
      </c>
      <c r="O7" s="13">
        <v>9.0449074074074075E-4</v>
      </c>
      <c r="P7" s="13">
        <v>9.0417824074074066E-4</v>
      </c>
      <c r="Q7" s="13">
        <v>9.080787037037038E-4</v>
      </c>
      <c r="R7" s="13">
        <v>9.0893518518518526E-4</v>
      </c>
      <c r="S7" s="13">
        <v>9.2425925925925922E-4</v>
      </c>
      <c r="T7" s="13">
        <v>9.5178240740740737E-4</v>
      </c>
      <c r="U7" s="14">
        <v>8.9142361111111106E-4</v>
      </c>
      <c r="V7" s="14">
        <v>9.4025462962962953E-4</v>
      </c>
      <c r="W7" s="14">
        <v>9.1790509259259256E-4</v>
      </c>
      <c r="X7" s="14">
        <v>8.9275462962962963E-4</v>
      </c>
      <c r="Y7" s="14">
        <v>8.2252314814814807E-4</v>
      </c>
      <c r="Z7" s="17">
        <f t="shared" si="0"/>
        <v>4.5695844907407385E-2</v>
      </c>
      <c r="AA7" s="5">
        <f t="shared" si="1"/>
        <v>9.1391689814814773E-4</v>
      </c>
    </row>
    <row r="8" spans="1:27" ht="14.45" customHeight="1">
      <c r="A8" s="8" t="s">
        <v>6</v>
      </c>
      <c r="B8" s="12">
        <v>1.385679398148148E-2</v>
      </c>
      <c r="C8" s="29">
        <v>4.5851504629629627E-3</v>
      </c>
      <c r="D8" s="29">
        <v>4.6746759259259259E-3</v>
      </c>
      <c r="E8" s="29">
        <v>4.6965162037037036E-3</v>
      </c>
      <c r="F8" s="13">
        <v>8.7612268518518508E-4</v>
      </c>
      <c r="G8" s="13">
        <v>8.9836805555555546E-4</v>
      </c>
      <c r="H8" s="13">
        <v>9.1112268518518506E-4</v>
      </c>
      <c r="I8" s="13">
        <v>8.9914351851851841E-4</v>
      </c>
      <c r="J8" s="13">
        <v>9.0722222222222213E-4</v>
      </c>
      <c r="K8" s="13">
        <v>9.1468750000000003E-4</v>
      </c>
      <c r="L8" s="13">
        <v>8.9696759259259254E-4</v>
      </c>
      <c r="M8" s="13">
        <v>8.8831018518518523E-4</v>
      </c>
      <c r="N8" s="13">
        <v>8.9034722222222217E-4</v>
      </c>
      <c r="O8" s="13">
        <v>9.0893518518518526E-4</v>
      </c>
      <c r="P8" s="13">
        <v>9.1045138888888892E-4</v>
      </c>
      <c r="Q8" s="13">
        <v>9.1487268518518523E-4</v>
      </c>
      <c r="R8" s="13">
        <v>9.4351851851851856E-4</v>
      </c>
      <c r="S8" s="13">
        <v>9.4214120370370361E-4</v>
      </c>
      <c r="T8" s="13">
        <v>9.454745370370371E-4</v>
      </c>
      <c r="U8" s="14">
        <v>8.9949074074074063E-4</v>
      </c>
      <c r="V8" s="14">
        <v>9.0098379629629632E-4</v>
      </c>
      <c r="W8" s="14">
        <v>9.0185185185185192E-4</v>
      </c>
      <c r="X8" s="14">
        <v>9.1001157407407426E-4</v>
      </c>
      <c r="Y8" s="14">
        <v>8.9552083333333335E-4</v>
      </c>
      <c r="Z8" s="17">
        <f t="shared" si="0"/>
        <v>4.5968680555555544E-2</v>
      </c>
      <c r="AA8" s="5">
        <f t="shared" si="1"/>
        <v>9.1937361111111085E-4</v>
      </c>
    </row>
    <row r="9" spans="1:27" ht="17.25">
      <c r="A9" s="8" t="s">
        <v>7</v>
      </c>
      <c r="B9" s="12">
        <v>1.3902141203703705E-2</v>
      </c>
      <c r="C9" s="29">
        <v>4.5991203703703706E-3</v>
      </c>
      <c r="D9" s="29">
        <v>4.6938310185185182E-3</v>
      </c>
      <c r="E9" s="29">
        <v>4.7213425925925921E-3</v>
      </c>
      <c r="F9" s="13">
        <v>8.8842592592592608E-4</v>
      </c>
      <c r="G9" s="13">
        <v>9.1130787037037037E-4</v>
      </c>
      <c r="H9" s="13">
        <v>9.2901620370370371E-4</v>
      </c>
      <c r="I9" s="13">
        <v>9.0137731481481481E-4</v>
      </c>
      <c r="J9" s="13">
        <v>9.1049768518518519E-4</v>
      </c>
      <c r="K9" s="13">
        <v>9.1396990740740729E-4</v>
      </c>
      <c r="L9" s="13">
        <v>9.0435185185185193E-4</v>
      </c>
      <c r="M9" s="13">
        <v>9.1090277777777784E-4</v>
      </c>
      <c r="N9" s="13">
        <v>8.974305555555555E-4</v>
      </c>
      <c r="O9" s="13">
        <v>9.127893518518518E-4</v>
      </c>
      <c r="P9" s="13">
        <v>9.3152777777777797E-4</v>
      </c>
      <c r="Q9" s="13">
        <v>9.1799768518518521E-4</v>
      </c>
      <c r="R9" s="13">
        <v>9.465277777777778E-4</v>
      </c>
      <c r="S9" s="13">
        <v>9.5121527777777782E-4</v>
      </c>
      <c r="T9" s="13">
        <v>9.6084490740740755E-4</v>
      </c>
      <c r="U9" s="14">
        <v>8.9466435185185189E-4</v>
      </c>
      <c r="V9" s="14">
        <v>9.0859953703703719E-4</v>
      </c>
      <c r="W9" s="14">
        <v>9.2266203703703705E-4</v>
      </c>
      <c r="X9" s="14">
        <v>8.8967592592592581E-4</v>
      </c>
      <c r="Y9" s="14">
        <v>8.8802083333333344E-4</v>
      </c>
      <c r="Z9" s="17">
        <f t="shared" si="0"/>
        <v>4.6208240740740737E-2</v>
      </c>
      <c r="AA9" s="5">
        <f t="shared" si="1"/>
        <v>9.2416481481481479E-4</v>
      </c>
    </row>
    <row r="10" spans="1:27" ht="17.25">
      <c r="A10" s="8" t="s">
        <v>8</v>
      </c>
      <c r="B10" s="12">
        <v>1.5158634259259259E-2</v>
      </c>
      <c r="C10" s="29">
        <v>5.0549074074074081E-3</v>
      </c>
      <c r="D10" s="29">
        <v>4.9444212962962966E-3</v>
      </c>
      <c r="E10" s="29">
        <v>5.0408217592592596E-3</v>
      </c>
      <c r="F10" s="13">
        <v>9.6336805555555542E-4</v>
      </c>
      <c r="G10" s="13">
        <v>9.4957175925925927E-4</v>
      </c>
      <c r="H10" s="13">
        <v>9.7413194444444446E-4</v>
      </c>
      <c r="I10" s="13">
        <v>9.7878472222222225E-4</v>
      </c>
      <c r="J10" s="13">
        <v>9.7902777777777767E-4</v>
      </c>
      <c r="K10" s="13">
        <v>1.0052314814814815E-3</v>
      </c>
      <c r="L10" s="13">
        <v>9.7283564814814813E-4</v>
      </c>
      <c r="M10" s="13">
        <v>9.7357638888888884E-4</v>
      </c>
      <c r="N10" s="13">
        <v>9.6549768518518512E-4</v>
      </c>
      <c r="O10" s="13">
        <v>9.6186342592592591E-4</v>
      </c>
      <c r="P10" s="13">
        <v>9.8416666666666661E-4</v>
      </c>
      <c r="Q10" s="13">
        <v>9.9359953703703698E-4</v>
      </c>
      <c r="R10" s="13">
        <v>1.0354861111111112E-3</v>
      </c>
      <c r="S10" s="13">
        <v>9.7475694444444443E-4</v>
      </c>
      <c r="T10" s="13">
        <v>1.0023263888888888E-3</v>
      </c>
      <c r="U10" s="14">
        <v>9.719328703703704E-4</v>
      </c>
      <c r="V10" s="14">
        <v>9.608333333333334E-4</v>
      </c>
      <c r="W10" s="14">
        <v>9.6619212962962945E-4</v>
      </c>
      <c r="X10" s="14">
        <v>9.7962962962962956E-4</v>
      </c>
      <c r="Y10" s="14">
        <v>9.9733796296296311E-4</v>
      </c>
      <c r="Z10" s="17">
        <f t="shared" si="0"/>
        <v>4.9788935185185193E-2</v>
      </c>
      <c r="AA10" s="5">
        <f t="shared" si="1"/>
        <v>9.9577870370370393E-4</v>
      </c>
    </row>
    <row r="11" spans="1:27" ht="17.25">
      <c r="A11" s="8" t="s">
        <v>9</v>
      </c>
      <c r="B11" s="12">
        <v>1.4832094907407408E-2</v>
      </c>
      <c r="C11" s="29">
        <v>5.1453935185185188E-3</v>
      </c>
      <c r="D11" s="29">
        <v>5.0387037037037041E-3</v>
      </c>
      <c r="E11" s="29">
        <v>5.160173611111111E-3</v>
      </c>
      <c r="F11" s="13">
        <v>9.2550925925925928E-4</v>
      </c>
      <c r="G11" s="13">
        <v>9.3484953703703699E-4</v>
      </c>
      <c r="H11" s="13">
        <v>9.5122685185185186E-4</v>
      </c>
      <c r="I11" s="13">
        <v>9.4084490740740749E-4</v>
      </c>
      <c r="J11" s="13">
        <v>9.6045138888888883E-4</v>
      </c>
      <c r="K11" s="13">
        <v>9.6591435185185181E-4</v>
      </c>
      <c r="L11" s="13">
        <v>9.6589120370370362E-4</v>
      </c>
      <c r="M11" s="13">
        <v>9.7340277777777779E-4</v>
      </c>
      <c r="N11" s="13">
        <v>9.8315972222222229E-4</v>
      </c>
      <c r="O11" s="13">
        <v>9.8768518518518498E-4</v>
      </c>
      <c r="P11" s="13">
        <v>9.6461805555555569E-4</v>
      </c>
      <c r="Q11" s="13">
        <v>9.2171296296296283E-4</v>
      </c>
      <c r="R11" s="13">
        <v>9.85162037037037E-4</v>
      </c>
      <c r="S11" s="13">
        <v>9.9747685185185182E-4</v>
      </c>
      <c r="T11" s="13">
        <v>9.6624999999999999E-4</v>
      </c>
      <c r="U11" s="14">
        <v>8.7689814814814802E-4</v>
      </c>
      <c r="V11" s="14">
        <v>9.0351851851851845E-4</v>
      </c>
      <c r="W11" s="14">
        <v>9.4561342592592603E-4</v>
      </c>
      <c r="X11" s="14">
        <v>9.1363425925925933E-4</v>
      </c>
      <c r="Y11" s="14">
        <v>8.9258101851851857E-4</v>
      </c>
      <c r="Z11" s="17">
        <f t="shared" si="0"/>
        <v>4.9132766203703694E-2</v>
      </c>
      <c r="AA11" s="5">
        <f t="shared" si="1"/>
        <v>9.8265532407407381E-4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pořadí</vt:lpstr>
      <vt:lpstr>1</vt:lpstr>
      <vt:lpstr>2</vt:lpstr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Říha</dc:creator>
  <cp:lastModifiedBy>Kavřík Adam</cp:lastModifiedBy>
  <dcterms:created xsi:type="dcterms:W3CDTF">2024-03-05T17:46:59Z</dcterms:created>
  <dcterms:modified xsi:type="dcterms:W3CDTF">2024-03-12T22:16:33Z</dcterms:modified>
</cp:coreProperties>
</file>