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petrh\Downloads\"/>
    </mc:Choice>
  </mc:AlternateContent>
  <xr:revisionPtr revIDLastSave="0" documentId="13_ncr:1_{9EACB952-7F40-4AED-8A33-E3719AD7B4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réninky družstvo č.1" sheetId="1" r:id="rId1"/>
    <sheet name="Tréninky družstvo č.2" sheetId="2" r:id="rId2"/>
    <sheet name="Tréninky družstvo č.3" sheetId="3" r:id="rId3"/>
    <sheet name="4x3x4x100 družstvo č.1" sheetId="4" r:id="rId4"/>
    <sheet name="4x3x4x100 družstvo č.2" sheetId="5" r:id="rId5"/>
    <sheet name="4x3x4x100 družstvo č.3" sheetId="6" r:id="rId6"/>
    <sheet name="5km celkově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iZ9eJFMr7z/fCD+4hGM0nkDMbVqQ=="/>
    </ext>
  </extLst>
</workbook>
</file>

<file path=xl/calcChain.xml><?xml version="1.0" encoding="utf-8"?>
<calcChain xmlns="http://schemas.openxmlformats.org/spreadsheetml/2006/main">
  <c r="AA30" i="7" l="1"/>
  <c r="AA29" i="7"/>
  <c r="AA28" i="7"/>
  <c r="AA27" i="7"/>
  <c r="AA26" i="7"/>
  <c r="AA25" i="7"/>
  <c r="AA24" i="7"/>
  <c r="AA23" i="7"/>
  <c r="Z22" i="7"/>
  <c r="AA22" i="7" s="1"/>
  <c r="Z21" i="7"/>
  <c r="AA21" i="7" s="1"/>
  <c r="AA20" i="7"/>
  <c r="Z20" i="7"/>
  <c r="AA19" i="7"/>
  <c r="Z19" i="7"/>
  <c r="AA18" i="7"/>
  <c r="Z18" i="7"/>
  <c r="AA17" i="7"/>
  <c r="Z17" i="7"/>
  <c r="AA16" i="7"/>
  <c r="Z16" i="7"/>
  <c r="AA15" i="7"/>
  <c r="Z15" i="7"/>
  <c r="AA14" i="7"/>
  <c r="Z14" i="7"/>
  <c r="AA13" i="7"/>
  <c r="Z13" i="7"/>
  <c r="AA12" i="7"/>
  <c r="Z12" i="7"/>
  <c r="AA11" i="7"/>
  <c r="Z11" i="7"/>
  <c r="AA10" i="7"/>
  <c r="Z10" i="7"/>
  <c r="AA9" i="7"/>
  <c r="Z9" i="7"/>
  <c r="AA8" i="7"/>
  <c r="Z8" i="7"/>
  <c r="AA7" i="7"/>
  <c r="Z7" i="7"/>
  <c r="AA6" i="7"/>
  <c r="Z6" i="7"/>
  <c r="AA5" i="7"/>
  <c r="Z5" i="7"/>
  <c r="AA4" i="7"/>
  <c r="Z4" i="7"/>
  <c r="AA3" i="7"/>
  <c r="Z3" i="7"/>
  <c r="H46" i="6"/>
  <c r="H45" i="6"/>
  <c r="H44" i="6"/>
  <c r="H43" i="6"/>
  <c r="H42" i="6"/>
  <c r="H41" i="6"/>
  <c r="H40" i="6"/>
  <c r="H39" i="6"/>
  <c r="N35" i="6"/>
  <c r="N34" i="6"/>
  <c r="N33" i="6"/>
  <c r="N32" i="6"/>
  <c r="N31" i="6"/>
  <c r="N30" i="6"/>
  <c r="N29" i="6"/>
  <c r="N28" i="6"/>
  <c r="N24" i="6"/>
  <c r="N23" i="6"/>
  <c r="N22" i="6"/>
  <c r="N21" i="6"/>
  <c r="N20" i="6"/>
  <c r="N19" i="6"/>
  <c r="N18" i="6"/>
  <c r="N17" i="6"/>
  <c r="N16" i="6"/>
  <c r="N12" i="6"/>
  <c r="N11" i="6"/>
  <c r="N10" i="6"/>
  <c r="N9" i="6"/>
  <c r="N8" i="6"/>
  <c r="N7" i="6"/>
  <c r="N6" i="6"/>
  <c r="N5" i="6"/>
  <c r="N4" i="6"/>
  <c r="H52" i="5"/>
  <c r="H51" i="5"/>
  <c r="H50" i="5"/>
  <c r="H49" i="5"/>
  <c r="H48" i="5"/>
  <c r="H47" i="5"/>
  <c r="H46" i="5"/>
  <c r="H45" i="5"/>
  <c r="H44" i="5"/>
  <c r="H43" i="5"/>
  <c r="N39" i="5"/>
  <c r="N38" i="5"/>
  <c r="N37" i="5"/>
  <c r="N36" i="5"/>
  <c r="N35" i="5"/>
  <c r="N34" i="5"/>
  <c r="N33" i="5"/>
  <c r="N32" i="5"/>
  <c r="N31" i="5"/>
  <c r="N30" i="5"/>
  <c r="N26" i="5"/>
  <c r="N25" i="5"/>
  <c r="N24" i="5"/>
  <c r="N23" i="5"/>
  <c r="N22" i="5"/>
  <c r="N21" i="5"/>
  <c r="N20" i="5"/>
  <c r="N19" i="5"/>
  <c r="N18" i="5"/>
  <c r="N17" i="5"/>
  <c r="N13" i="5"/>
  <c r="N12" i="5"/>
  <c r="N11" i="5"/>
  <c r="N10" i="5"/>
  <c r="N9" i="5"/>
  <c r="N8" i="5"/>
  <c r="N7" i="5"/>
  <c r="N6" i="5"/>
  <c r="N5" i="5"/>
  <c r="N4" i="5"/>
  <c r="N51" i="3"/>
  <c r="N51" i="2"/>
  <c r="N51" i="1"/>
</calcChain>
</file>

<file path=xl/sharedStrings.xml><?xml version="1.0" encoding="utf-8"?>
<sst xmlns="http://schemas.openxmlformats.org/spreadsheetml/2006/main" count="853" uniqueCount="259">
  <si>
    <t xml:space="preserve">TRÉNINKY 12.3. - 18 .3.2022 Pardubice SCM DP </t>
  </si>
  <si>
    <t xml:space="preserve">TRÉNINKY  12.3. - 18 .3.2022 Pardubice SCM DP </t>
  </si>
  <si>
    <t>Sobota</t>
  </si>
  <si>
    <t>Středa</t>
  </si>
  <si>
    <t>TEST - rozložený 5KM</t>
  </si>
  <si>
    <t>12.3.</t>
  </si>
  <si>
    <t>16.3.</t>
  </si>
  <si>
    <t>odpoledne</t>
  </si>
  <si>
    <t>800R</t>
  </si>
  <si>
    <t>dopoledne</t>
  </si>
  <si>
    <t>1000R</t>
  </si>
  <si>
    <t>Ranní</t>
  </si>
  <si>
    <t>8:00-10:00</t>
  </si>
  <si>
    <t>4x500 K,š</t>
  </si>
  <si>
    <t>i30"</t>
  </si>
  <si>
    <t>3x400K stupň. po 100</t>
  </si>
  <si>
    <t>5´30"</t>
  </si>
  <si>
    <r>
      <rPr>
        <b/>
        <sz val="11"/>
        <color theme="1"/>
        <rFont val="Calibri"/>
      </rPr>
      <t xml:space="preserve">1500K </t>
    </r>
    <r>
      <rPr>
        <sz val="11"/>
        <color theme="1"/>
        <rFont val="Calibri"/>
      </rPr>
      <t>po 1´pauza</t>
    </r>
  </si>
  <si>
    <t>Odpolední</t>
  </si>
  <si>
    <t>15:00-17:00</t>
  </si>
  <si>
    <t>24x50 Pz n/s</t>
  </si>
  <si>
    <t>1´</t>
  </si>
  <si>
    <t>12x50Pz, n</t>
  </si>
  <si>
    <r>
      <rPr>
        <b/>
        <sz val="11"/>
        <color theme="1"/>
        <rFont val="Calibri"/>
      </rPr>
      <t xml:space="preserve">3x500K </t>
    </r>
    <r>
      <rPr>
        <sz val="11"/>
        <color theme="1"/>
        <rFont val="Calibri"/>
      </rPr>
      <t>mezi 30" po 1´pauza</t>
    </r>
  </si>
  <si>
    <t>5x400 K mpac</t>
  </si>
  <si>
    <t>3x400Pz/K/Pz</t>
  </si>
  <si>
    <r>
      <rPr>
        <b/>
        <sz val="11"/>
        <color theme="1"/>
        <rFont val="Calibri"/>
      </rPr>
      <t xml:space="preserve">15x100K </t>
    </r>
    <r>
      <rPr>
        <sz val="11"/>
        <color theme="1"/>
        <rFont val="Calibri"/>
      </rPr>
      <t>mezi 15" po 1´pauza</t>
    </r>
  </si>
  <si>
    <t>Tělocvična</t>
  </si>
  <si>
    <t>10:30-11:30</t>
  </si>
  <si>
    <t>1000 Tcv</t>
  </si>
  <si>
    <r>
      <rPr>
        <sz val="12"/>
        <color theme="1"/>
        <rFont val="Calibri"/>
      </rPr>
      <t>12x50K, n stupň. 1-&gt;</t>
    </r>
    <r>
      <rPr>
        <b/>
        <sz val="12"/>
        <color theme="1"/>
        <rFont val="Calibri"/>
      </rPr>
      <t>3</t>
    </r>
  </si>
  <si>
    <t>Finiš</t>
  </si>
  <si>
    <t>5x100K mezi 20"</t>
  </si>
  <si>
    <t>2x900K, š/hypox</t>
  </si>
  <si>
    <t>i45"</t>
  </si>
  <si>
    <t>500vyplav</t>
  </si>
  <si>
    <t>200vyplav</t>
  </si>
  <si>
    <t>12x50-50" proplav</t>
  </si>
  <si>
    <t>10:30 tělocvična</t>
  </si>
  <si>
    <t>Neděle</t>
  </si>
  <si>
    <t>Čtvrtek</t>
  </si>
  <si>
    <t>13.3.</t>
  </si>
  <si>
    <t>17.3.</t>
  </si>
  <si>
    <t>400K-5x200Pz-100Zs</t>
  </si>
  <si>
    <t>3´</t>
  </si>
  <si>
    <t>400Tcv libo</t>
  </si>
  <si>
    <r>
      <rPr>
        <sz val="12"/>
        <color rgb="FF000000"/>
        <rFont val="Calibri"/>
      </rPr>
      <t>6x400K 2š,2pac</t>
    </r>
    <r>
      <rPr>
        <b/>
        <sz val="12"/>
        <color rgb="FF000000"/>
        <rFont val="Calibri"/>
      </rPr>
      <t>,2p+p max</t>
    </r>
  </si>
  <si>
    <t>500Tcv 500tech</t>
  </si>
  <si>
    <r>
      <rPr>
        <sz val="12"/>
        <color rgb="FF000000"/>
        <rFont val="Calibri"/>
      </rPr>
      <t>400Pz-</t>
    </r>
    <r>
      <rPr>
        <b/>
        <sz val="12"/>
        <color rgb="FF000000"/>
        <rFont val="Calibri"/>
      </rPr>
      <t>5x200K</t>
    </r>
    <r>
      <rPr>
        <sz val="12"/>
        <color rgb="FF000000"/>
        <rFont val="Calibri"/>
      </rPr>
      <t>-200Zs</t>
    </r>
  </si>
  <si>
    <t>2´45"</t>
  </si>
  <si>
    <t>20x50Hl</t>
  </si>
  <si>
    <t>100volně</t>
  </si>
  <si>
    <r>
      <rPr>
        <sz val="12"/>
        <color theme="1"/>
        <rFont val="Calibri"/>
      </rPr>
      <t>10x100K (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/50l/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)</t>
    </r>
  </si>
  <si>
    <t>1´30"</t>
  </si>
  <si>
    <t>400K-5x200Pz-200Zs</t>
  </si>
  <si>
    <t>24x50K</t>
  </si>
  <si>
    <t>50"</t>
  </si>
  <si>
    <r>
      <rPr>
        <sz val="12"/>
        <color theme="1"/>
        <rFont val="Calibri"/>
      </rPr>
      <t>6x200Pz (2n,2sviž,</t>
    </r>
    <r>
      <rPr>
        <b/>
        <sz val="12"/>
        <color theme="1"/>
        <rFont val="Calibri"/>
      </rPr>
      <t>2max</t>
    </r>
    <r>
      <rPr>
        <sz val="12"/>
        <color theme="1"/>
        <rFont val="Calibri"/>
      </rPr>
      <t>)</t>
    </r>
  </si>
  <si>
    <r>
      <rPr>
        <sz val="12"/>
        <color rgb="FF000000"/>
        <rFont val="Calibri"/>
      </rPr>
      <t>400Pz-</t>
    </r>
    <r>
      <rPr>
        <b/>
        <sz val="12"/>
        <color rgb="FF000000"/>
        <rFont val="Calibri"/>
      </rPr>
      <t>5x200K</t>
    </r>
    <r>
      <rPr>
        <sz val="12"/>
        <color rgb="FF000000"/>
        <rFont val="Calibri"/>
      </rPr>
      <t>-200Zs</t>
    </r>
  </si>
  <si>
    <t>400 volně</t>
  </si>
  <si>
    <t>400Z, n,plout</t>
  </si>
  <si>
    <t>400Vyplav</t>
  </si>
  <si>
    <t>30x50 (2M/2Z/2K)</t>
  </si>
  <si>
    <t>55"</t>
  </si>
  <si>
    <r>
      <rPr>
        <sz val="12"/>
        <color theme="1"/>
        <rFont val="Calibri"/>
      </rPr>
      <t>6x100Z (2n,2r,</t>
    </r>
    <r>
      <rPr>
        <b/>
        <sz val="12"/>
        <color theme="1"/>
        <rFont val="Calibri"/>
      </rPr>
      <t>2max</t>
    </r>
    <r>
      <rPr>
        <sz val="12"/>
        <color theme="1"/>
        <rFont val="Calibri"/>
      </rPr>
      <t>)</t>
    </r>
  </si>
  <si>
    <r>
      <rPr>
        <sz val="12"/>
        <color theme="1"/>
        <rFont val="Calibri"/>
      </rPr>
      <t>10x100K (25l/</t>
    </r>
    <r>
      <rPr>
        <b/>
        <u/>
        <sz val="12"/>
        <color theme="1"/>
        <rFont val="Calibri"/>
      </rPr>
      <t>50o</t>
    </r>
    <r>
      <rPr>
        <sz val="12"/>
        <color theme="1"/>
        <rFont val="Calibri"/>
      </rPr>
      <t>/25l)</t>
    </r>
  </si>
  <si>
    <t>800Tcv</t>
  </si>
  <si>
    <t>6x50P</t>
  </si>
  <si>
    <t>400Z cv</t>
  </si>
  <si>
    <t>400plou</t>
  </si>
  <si>
    <t xml:space="preserve">8x100Pz </t>
  </si>
  <si>
    <t>1´45"</t>
  </si>
  <si>
    <t>400vyplav</t>
  </si>
  <si>
    <t>600plou libo (50 stupň + 50 volně)</t>
  </si>
  <si>
    <t>Pondělí</t>
  </si>
  <si>
    <t>Pátek</t>
  </si>
  <si>
    <t>14.3.</t>
  </si>
  <si>
    <t>18.3.</t>
  </si>
  <si>
    <t>800K,š</t>
  </si>
  <si>
    <t>4 série- 3x(4x100K)</t>
  </si>
  <si>
    <t>1´-1´30"</t>
  </si>
  <si>
    <t>600K, š</t>
  </si>
  <si>
    <t>18x50Pz, n, plout</t>
  </si>
  <si>
    <t>Mezi 200 volně</t>
  </si>
  <si>
    <t>600Pz po 25</t>
  </si>
  <si>
    <t>800K pac</t>
  </si>
  <si>
    <t>50"/1´</t>
  </si>
  <si>
    <t>100vyplav</t>
  </si>
  <si>
    <t>24x50 K/Z dlouhé vyvlnění</t>
  </si>
  <si>
    <t>18x50Pz, souhra, ploutve</t>
  </si>
  <si>
    <t>500 Vyplav</t>
  </si>
  <si>
    <t>800K</t>
  </si>
  <si>
    <t>16x50K Hypox (3,5,3,7)</t>
  </si>
  <si>
    <t>8x50 plout. (25vlnění UW+25Z)</t>
  </si>
  <si>
    <r>
      <rPr>
        <sz val="12"/>
        <color theme="1"/>
        <rFont val="Calibri"/>
      </rPr>
      <t>500vyplav</t>
    </r>
    <r>
      <rPr>
        <b/>
        <sz val="12"/>
        <color theme="1"/>
        <rFont val="Calibri"/>
      </rPr>
      <t xml:space="preserve">                </t>
    </r>
  </si>
  <si>
    <t>Úterý</t>
  </si>
  <si>
    <t>15.3.</t>
  </si>
  <si>
    <t>Hodinové vyplavání - 3KM</t>
  </si>
  <si>
    <t>50M-100Z-200ZP-400K-200PZ-</t>
  </si>
  <si>
    <t>i20</t>
  </si>
  <si>
    <t>800 rozpl</t>
  </si>
  <si>
    <t>100Z-50M</t>
  </si>
  <si>
    <t>20x50-1´ (3xK + 1xZ)</t>
  </si>
  <si>
    <t>možno pomůcky</t>
  </si>
  <si>
    <t>100K-200k-400K-800K</t>
  </si>
  <si>
    <t>6x100 HZN -2´15"</t>
  </si>
  <si>
    <t>50M-100Z-200ZP-400K-200Pz-</t>
  </si>
  <si>
    <t>600vyplav</t>
  </si>
  <si>
    <t>ploutve</t>
  </si>
  <si>
    <t>800K-400K-200K-100K</t>
  </si>
  <si>
    <t xml:space="preserve">Wellness                </t>
  </si>
  <si>
    <t>Protažení</t>
  </si>
  <si>
    <t>Celkový součet</t>
  </si>
  <si>
    <t>30min</t>
  </si>
  <si>
    <t>4x500 K,š poslední packy</t>
  </si>
  <si>
    <t>3x400K</t>
  </si>
  <si>
    <r>
      <rPr>
        <b/>
        <sz val="11"/>
        <color theme="1"/>
        <rFont val="Calibri"/>
      </rPr>
      <t xml:space="preserve">1500K </t>
    </r>
    <r>
      <rPr>
        <sz val="11"/>
        <color theme="1"/>
        <rFont val="Calibri"/>
      </rPr>
      <t>po 1´pauza</t>
    </r>
  </si>
  <si>
    <t>24x50 Pz 4n/4s</t>
  </si>
  <si>
    <t>1´10"</t>
  </si>
  <si>
    <r>
      <rPr>
        <b/>
        <sz val="11"/>
        <color theme="1"/>
        <rFont val="Calibri"/>
      </rPr>
      <t xml:space="preserve">3x500K </t>
    </r>
    <r>
      <rPr>
        <sz val="11"/>
        <color theme="1"/>
        <rFont val="Calibri"/>
      </rPr>
      <t>mezi 30" po 1´pauza</t>
    </r>
  </si>
  <si>
    <t>5x400 K nic,pac,p+p,plou,nic</t>
  </si>
  <si>
    <t>3x400 K/PZ/K stupň</t>
  </si>
  <si>
    <r>
      <rPr>
        <b/>
        <sz val="10"/>
        <color theme="1"/>
        <rFont val="Calibri"/>
      </rPr>
      <t xml:space="preserve">15x100K </t>
    </r>
    <r>
      <rPr>
        <sz val="10"/>
        <color theme="1"/>
        <rFont val="Calibri"/>
      </rPr>
      <t>mezi 15" po 1´pauza</t>
    </r>
  </si>
  <si>
    <t>1000 Tcv PZ</t>
  </si>
  <si>
    <t>12x50K, n</t>
  </si>
  <si>
    <t>1´15"</t>
  </si>
  <si>
    <t>8x50 (L-Tcv S-tech)-1´</t>
  </si>
  <si>
    <t>30" - 3´30"</t>
  </si>
  <si>
    <t>Možno se víc rozplavat</t>
  </si>
  <si>
    <t>400Tcv</t>
  </si>
  <si>
    <t>6x400K, š,pac</t>
  </si>
  <si>
    <t>1000Tcv</t>
  </si>
  <si>
    <t>400Pz-5x200K-200Zs</t>
  </si>
  <si>
    <t>30" - 3´</t>
  </si>
  <si>
    <t>200volně</t>
  </si>
  <si>
    <r>
      <rPr>
        <sz val="12"/>
        <color theme="1"/>
        <rFont val="Calibri"/>
      </rPr>
      <t>10x100K (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/50l/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)</t>
    </r>
  </si>
  <si>
    <t>1´40"</t>
  </si>
  <si>
    <t>6x200Pz stupň 1-&gt;3</t>
  </si>
  <si>
    <t>30x50 (2M+8K/2Z+8K/2P+8K)</t>
  </si>
  <si>
    <t>MZP-1´ K-50"</t>
  </si>
  <si>
    <t>6x100Z N</t>
  </si>
  <si>
    <r>
      <rPr>
        <sz val="12"/>
        <color theme="1"/>
        <rFont val="Calibri"/>
      </rPr>
      <t>10x100K (25l/</t>
    </r>
    <r>
      <rPr>
        <b/>
        <u/>
        <sz val="12"/>
        <color theme="1"/>
        <rFont val="Calibri"/>
      </rPr>
      <t>50o</t>
    </r>
    <r>
      <rPr>
        <sz val="12"/>
        <color theme="1"/>
        <rFont val="Calibri"/>
      </rPr>
      <t>/25l)</t>
    </r>
  </si>
  <si>
    <t>500Vyplav</t>
  </si>
  <si>
    <t xml:space="preserve">10x100Pz </t>
  </si>
  <si>
    <r>
      <rPr>
        <sz val="12"/>
        <color theme="1"/>
        <rFont val="Calibri"/>
      </rPr>
      <t xml:space="preserve">poslední série </t>
    </r>
    <r>
      <rPr>
        <b/>
        <sz val="12"/>
        <color theme="1"/>
        <rFont val="Calibri"/>
      </rPr>
      <t>6x100</t>
    </r>
  </si>
  <si>
    <t>800K mpac</t>
  </si>
  <si>
    <t>700 vyplav</t>
  </si>
  <si>
    <t>18x50K Hypox</t>
  </si>
  <si>
    <t>4,5Km</t>
  </si>
  <si>
    <t>800rozpl</t>
  </si>
  <si>
    <t>20x50 -1´ (3xK + 1xZ)</t>
  </si>
  <si>
    <t>600vypl</t>
  </si>
  <si>
    <t>800KN-400K-200KN-100K</t>
  </si>
  <si>
    <t>Wellness</t>
  </si>
  <si>
    <t>3x400K stupň</t>
  </si>
  <si>
    <t>i30"/5´30"</t>
  </si>
  <si>
    <r>
      <rPr>
        <b/>
        <sz val="11"/>
        <color theme="1"/>
        <rFont val="Calibri"/>
      </rPr>
      <t xml:space="preserve">1500K </t>
    </r>
    <r>
      <rPr>
        <sz val="11"/>
        <color theme="1"/>
        <rFont val="Calibri"/>
      </rPr>
      <t>po 1´pauza</t>
    </r>
  </si>
  <si>
    <t>1´/1´15"</t>
  </si>
  <si>
    <r>
      <rPr>
        <b/>
        <sz val="11"/>
        <color theme="1"/>
        <rFont val="Calibri"/>
      </rPr>
      <t xml:space="preserve">3x500K </t>
    </r>
    <r>
      <rPr>
        <sz val="11"/>
        <color theme="1"/>
        <rFont val="Calibri"/>
      </rPr>
      <t>mezi 30" po 1´pauza</t>
    </r>
  </si>
  <si>
    <r>
      <rPr>
        <b/>
        <sz val="10"/>
        <color theme="1"/>
        <rFont val="Calibri"/>
      </rPr>
      <t xml:space="preserve">15x100K </t>
    </r>
    <r>
      <rPr>
        <sz val="10"/>
        <color theme="1"/>
        <rFont val="Calibri"/>
      </rPr>
      <t>mezi 15" po 1´pauza</t>
    </r>
  </si>
  <si>
    <t>tělocvična</t>
  </si>
  <si>
    <t>600 PZ Tcv</t>
  </si>
  <si>
    <t>12x50K, n stupň</t>
  </si>
  <si>
    <t>6x400K, š,pac, plou</t>
  </si>
  <si>
    <t>15"</t>
  </si>
  <si>
    <t>16x50 K plou Tcv</t>
  </si>
  <si>
    <t>10"</t>
  </si>
  <si>
    <t>200vypl</t>
  </si>
  <si>
    <r>
      <rPr>
        <sz val="12"/>
        <color theme="1"/>
        <rFont val="Calibri"/>
      </rPr>
      <t>6x200Pz stupň 1-&gt;</t>
    </r>
    <r>
      <rPr>
        <b/>
        <sz val="12"/>
        <color theme="1"/>
        <rFont val="Calibri"/>
      </rPr>
      <t>3</t>
    </r>
  </si>
  <si>
    <t>3´45"</t>
  </si>
  <si>
    <r>
      <rPr>
        <sz val="12"/>
        <color theme="1"/>
        <rFont val="Calibri"/>
      </rPr>
      <t>10x100K (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/50l/</t>
    </r>
    <r>
      <rPr>
        <b/>
        <u/>
        <sz val="12"/>
        <color theme="1"/>
        <rFont val="Calibri"/>
      </rPr>
      <t>25o</t>
    </r>
    <r>
      <rPr>
        <sz val="12"/>
        <color theme="1"/>
        <rFont val="Calibri"/>
      </rPr>
      <t>)</t>
    </r>
  </si>
  <si>
    <t>400Pz-4x200K-200Zs</t>
  </si>
  <si>
    <t>6x100Z plou výjezdy</t>
  </si>
  <si>
    <t>20"</t>
  </si>
  <si>
    <t>400Z, n,plout důraz na výjezdy</t>
  </si>
  <si>
    <r>
      <rPr>
        <sz val="10"/>
        <color theme="1"/>
        <rFont val="Calibri"/>
      </rPr>
      <t>10x100K plou (25l/</t>
    </r>
    <r>
      <rPr>
        <b/>
        <u/>
        <sz val="10"/>
        <color theme="1"/>
        <rFont val="Calibri"/>
      </rPr>
      <t>50o</t>
    </r>
    <r>
      <rPr>
        <sz val="10"/>
        <color theme="1"/>
        <rFont val="Calibri"/>
      </rPr>
      <t>/25l)</t>
    </r>
  </si>
  <si>
    <r>
      <rPr>
        <sz val="10"/>
        <color theme="1"/>
        <rFont val="Calibri"/>
      </rPr>
      <t xml:space="preserve">8x100Pz střídat rychlou </t>
    </r>
    <r>
      <rPr>
        <b/>
        <sz val="10"/>
        <color theme="1"/>
        <rFont val="Calibri"/>
      </rPr>
      <t>25</t>
    </r>
    <r>
      <rPr>
        <sz val="10"/>
        <color theme="1"/>
        <rFont val="Calibri"/>
      </rPr>
      <t xml:space="preserve"> odzadu</t>
    </r>
  </si>
  <si>
    <t>3 série- 3x(4x100K)</t>
  </si>
  <si>
    <t>6x100 MAX</t>
  </si>
  <si>
    <t>800 K sviž.</t>
  </si>
  <si>
    <t>16x50K Hypox</t>
  </si>
  <si>
    <t>300vyplav</t>
  </si>
  <si>
    <t>3x(4x100K) I. část</t>
  </si>
  <si>
    <t>Jméno</t>
  </si>
  <si>
    <t>1.</t>
  </si>
  <si>
    <t>2.</t>
  </si>
  <si>
    <t>3.</t>
  </si>
  <si>
    <t>4.</t>
  </si>
  <si>
    <t>Průměr</t>
  </si>
  <si>
    <t>Chocholatý Tomáš</t>
  </si>
  <si>
    <t>Neliba Tadeáš</t>
  </si>
  <si>
    <t>Matoušek Marek</t>
  </si>
  <si>
    <t>Reissmüller Tomáš</t>
  </si>
  <si>
    <t>Chára Jakub</t>
  </si>
  <si>
    <t>Šimsa Radek</t>
  </si>
  <si>
    <t>Štěrba Vojko</t>
  </si>
  <si>
    <t>Tikovský Denis</t>
  </si>
  <si>
    <t>Šimsa Ondřej</t>
  </si>
  <si>
    <t>Skalník Marek</t>
  </si>
  <si>
    <t>3x(4x100K) II. část</t>
  </si>
  <si>
    <t>3x(4x100K) III. část</t>
  </si>
  <si>
    <t>3x(4x100K) IV. část</t>
  </si>
  <si>
    <t>1</t>
  </si>
  <si>
    <t>2</t>
  </si>
  <si>
    <t>3</t>
  </si>
  <si>
    <t>4</t>
  </si>
  <si>
    <t>průměr</t>
  </si>
  <si>
    <t>Bojceňuk Jakub</t>
  </si>
  <si>
    <t>Peklanský Tomáš</t>
  </si>
  <si>
    <t>Fabíková Nela</t>
  </si>
  <si>
    <t>Zimová Sabina</t>
  </si>
  <si>
    <t>Švárová Nela</t>
  </si>
  <si>
    <t>Hasilová Monika</t>
  </si>
  <si>
    <t>Bartoš Tomáš</t>
  </si>
  <si>
    <t>Halva Marek</t>
  </si>
  <si>
    <t>Dvorská Verča</t>
  </si>
  <si>
    <t>Kopáčová Mája</t>
  </si>
  <si>
    <t>5</t>
  </si>
  <si>
    <t>6</t>
  </si>
  <si>
    <t>Brýdlová Nikola</t>
  </si>
  <si>
    <t>Kadlecová Rozálie</t>
  </si>
  <si>
    <t>Kotoučová Barbora</t>
  </si>
  <si>
    <t>Mašková Justýna</t>
  </si>
  <si>
    <t>Poustecká Lucie </t>
  </si>
  <si>
    <t>Pumannová Anna</t>
  </si>
  <si>
    <t>Rálišová Veronika</t>
  </si>
  <si>
    <t>Seidlová Miriam</t>
  </si>
  <si>
    <t>Trněná Leontýna</t>
  </si>
  <si>
    <t>3x(4x100K) IV. Část</t>
  </si>
  <si>
    <t>100-1/15</t>
  </si>
  <si>
    <t>100-2/15</t>
  </si>
  <si>
    <t>100-3/15</t>
  </si>
  <si>
    <t>100-4/15</t>
  </si>
  <si>
    <t>100-5/15</t>
  </si>
  <si>
    <t>100-6/15</t>
  </si>
  <si>
    <t>100-7/15</t>
  </si>
  <si>
    <t>100-8/15</t>
  </si>
  <si>
    <t>100-9/15</t>
  </si>
  <si>
    <t>100-10/15</t>
  </si>
  <si>
    <t>100-11/15</t>
  </si>
  <si>
    <t>100-12/15</t>
  </si>
  <si>
    <t>100-13/15</t>
  </si>
  <si>
    <t>100-14/15</t>
  </si>
  <si>
    <t>100-15/15</t>
  </si>
  <si>
    <t>100-1/5</t>
  </si>
  <si>
    <t>100-2/5</t>
  </si>
  <si>
    <t>100-3/5</t>
  </si>
  <si>
    <t>100-4/5</t>
  </si>
  <si>
    <t>100-5/5</t>
  </si>
  <si>
    <t>5km</t>
  </si>
  <si>
    <t>průměr na 100</t>
  </si>
  <si>
    <t>54:41,5</t>
  </si>
  <si>
    <t>Reismüler Tomáš</t>
  </si>
  <si>
    <t>58:01,1</t>
  </si>
  <si>
    <t>57:01,0</t>
  </si>
  <si>
    <t>Dvorská Veronika</t>
  </si>
  <si>
    <t>Poustecká Lucie</t>
  </si>
  <si>
    <t>1.21,32</t>
  </si>
  <si>
    <t>5km MČR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</si>
</sst>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:ss.00"/>
    <numFmt numFmtId="165" formatCode="[h]:mm:ss.00"/>
    <numFmt numFmtId="166" formatCode="[$-F400]h:mm:ss\ AM/PM"/>
  </numFmts>
  <fonts count="25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sz val="12"/>
      <color theme="1"/>
      <name val="Calibri"/>
    </font>
    <font>
      <sz val="8"/>
      <color theme="1"/>
      <name val="Calibri"/>
    </font>
    <font>
      <b/>
      <sz val="11"/>
      <color theme="1"/>
      <name val="Calibri"/>
    </font>
    <font>
      <b/>
      <sz val="12"/>
      <color theme="1"/>
      <name val="Calibri"/>
    </font>
    <font>
      <sz val="12"/>
      <color rgb="FF000000"/>
      <name val="Calibri"/>
    </font>
    <font>
      <sz val="10"/>
      <color theme="1"/>
      <name val="Calibri"/>
    </font>
    <font>
      <sz val="9"/>
      <color theme="1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8"/>
      <color theme="1"/>
      <name val="Calibri"/>
    </font>
    <font>
      <b/>
      <sz val="10"/>
      <color theme="1"/>
      <name val="Calibri"/>
    </font>
    <font>
      <sz val="11"/>
      <color theme="1"/>
      <name val="Calibri"/>
      <scheme val="minor"/>
    </font>
    <font>
      <sz val="11"/>
      <color theme="1"/>
      <name val="Arial"/>
    </font>
    <font>
      <b/>
      <u/>
      <sz val="11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theme="1"/>
      <name val="Arial"/>
    </font>
    <font>
      <b/>
      <sz val="12"/>
      <color rgb="FF000000"/>
      <name val="Calibri"/>
    </font>
    <font>
      <b/>
      <u/>
      <sz val="10"/>
      <color theme="1"/>
      <name val="Calibri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C5E0B3"/>
        <bgColor rgb="FFC5E0B3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7CAAC"/>
        <bgColor rgb="FFF7CAAC"/>
      </patternFill>
    </fill>
    <fill>
      <patternFill patternType="solid">
        <fgColor rgb="FFFBE4D5"/>
        <bgColor rgb="FFFBE4D5"/>
      </patternFill>
    </fill>
    <fill>
      <patternFill patternType="solid">
        <fgColor rgb="FFA8D08D"/>
        <bgColor rgb="FFA8D08D"/>
      </patternFill>
    </fill>
    <fill>
      <patternFill patternType="solid">
        <fgColor rgb="FFDBDBDB"/>
        <bgColor rgb="FFDBDBDB"/>
      </patternFill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 applyFont="1" applyAlignment="1"/>
    <xf numFmtId="0" fontId="3" fillId="0" borderId="0" xfId="0" applyFont="1"/>
    <xf numFmtId="0" fontId="1" fillId="0" borderId="0" xfId="0" applyFont="1"/>
    <xf numFmtId="0" fontId="3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3" fillId="2" borderId="10" xfId="0" applyFont="1" applyFill="1" applyBorder="1"/>
    <xf numFmtId="0" fontId="3" fillId="0" borderId="3" xfId="0" applyFont="1" applyBorder="1"/>
    <xf numFmtId="0" fontId="3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3" fillId="0" borderId="12" xfId="0" applyFont="1" applyBorder="1"/>
    <xf numFmtId="0" fontId="3" fillId="0" borderId="14" xfId="0" applyFont="1" applyBorder="1"/>
    <xf numFmtId="0" fontId="5" fillId="0" borderId="11" xfId="0" applyFont="1" applyBorder="1"/>
    <xf numFmtId="0" fontId="5" fillId="0" borderId="0" xfId="0" applyFont="1"/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6" fillId="0" borderId="12" xfId="0" applyFont="1" applyBorder="1"/>
    <xf numFmtId="20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6" fillId="0" borderId="11" xfId="0" applyFont="1" applyBorder="1" applyAlignment="1">
      <alignment horizontal="right"/>
    </xf>
    <xf numFmtId="0" fontId="6" fillId="0" borderId="11" xfId="0" applyFont="1" applyBorder="1"/>
    <xf numFmtId="0" fontId="7" fillId="0" borderId="12" xfId="0" applyFont="1" applyBorder="1"/>
    <xf numFmtId="0" fontId="7" fillId="0" borderId="12" xfId="0" applyFont="1" applyBorder="1" applyAlignment="1">
      <alignment horizontal="right"/>
    </xf>
    <xf numFmtId="0" fontId="3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7" fillId="0" borderId="18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7" fillId="0" borderId="19" xfId="0" applyFont="1" applyBorder="1"/>
    <xf numFmtId="0" fontId="6" fillId="0" borderId="18" xfId="0" applyFont="1" applyBorder="1" applyAlignment="1">
      <alignment horizontal="right"/>
    </xf>
    <xf numFmtId="0" fontId="6" fillId="0" borderId="19" xfId="0" applyFont="1" applyBorder="1"/>
    <xf numFmtId="0" fontId="7" fillId="0" borderId="13" xfId="0" applyFont="1" applyBorder="1"/>
    <xf numFmtId="0" fontId="8" fillId="0" borderId="12" xfId="0" applyFont="1" applyBorder="1"/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/>
    </xf>
    <xf numFmtId="0" fontId="9" fillId="0" borderId="12" xfId="0" applyFont="1" applyBorder="1"/>
    <xf numFmtId="0" fontId="4" fillId="0" borderId="20" xfId="0" applyFont="1" applyBorder="1" applyAlignment="1">
      <alignment horizontal="left"/>
    </xf>
    <xf numFmtId="0" fontId="4" fillId="0" borderId="21" xfId="0" applyFont="1" applyBorder="1"/>
    <xf numFmtId="0" fontId="3" fillId="0" borderId="1" xfId="0" applyFont="1" applyBorder="1"/>
    <xf numFmtId="0" fontId="3" fillId="0" borderId="8" xfId="0" applyFont="1" applyBorder="1"/>
    <xf numFmtId="16" fontId="3" fillId="0" borderId="11" xfId="0" applyNumberFormat="1" applyFont="1" applyBorder="1"/>
    <xf numFmtId="0" fontId="4" fillId="0" borderId="20" xfId="0" applyFont="1" applyBorder="1"/>
    <xf numFmtId="0" fontId="3" fillId="0" borderId="22" xfId="0" applyFont="1" applyBorder="1"/>
    <xf numFmtId="16" fontId="3" fillId="0" borderId="0" xfId="0" applyNumberFormat="1" applyFont="1"/>
    <xf numFmtId="0" fontId="7" fillId="0" borderId="14" xfId="0" applyFont="1" applyBorder="1"/>
    <xf numFmtId="0" fontId="4" fillId="0" borderId="14" xfId="0" applyFont="1" applyBorder="1"/>
    <xf numFmtId="0" fontId="7" fillId="0" borderId="20" xfId="0" applyFont="1" applyBorder="1"/>
    <xf numFmtId="0" fontId="10" fillId="0" borderId="12" xfId="0" applyFont="1" applyBorder="1"/>
    <xf numFmtId="0" fontId="6" fillId="0" borderId="0" xfId="0" applyFont="1"/>
    <xf numFmtId="0" fontId="7" fillId="0" borderId="20" xfId="0" applyFont="1" applyBorder="1" applyAlignment="1">
      <alignment horizontal="left"/>
    </xf>
    <xf numFmtId="0" fontId="3" fillId="0" borderId="23" xfId="0" applyFont="1" applyBorder="1"/>
    <xf numFmtId="0" fontId="6" fillId="0" borderId="16" xfId="0" applyFont="1" applyBorder="1" applyAlignment="1">
      <alignment horizontal="right"/>
    </xf>
    <xf numFmtId="0" fontId="3" fillId="0" borderId="24" xfId="0" applyFont="1" applyBorder="1"/>
    <xf numFmtId="0" fontId="7" fillId="0" borderId="8" xfId="0" applyFont="1" applyBorder="1" applyAlignment="1">
      <alignment horizontal="right"/>
    </xf>
    <xf numFmtId="0" fontId="11" fillId="0" borderId="12" xfId="0" applyFont="1" applyBorder="1"/>
    <xf numFmtId="0" fontId="6" fillId="0" borderId="22" xfId="0" applyFont="1" applyBorder="1"/>
    <xf numFmtId="0" fontId="4" fillId="0" borderId="18" xfId="0" applyFont="1" applyBorder="1"/>
    <xf numFmtId="0" fontId="7" fillId="0" borderId="16" xfId="0" applyFont="1" applyBorder="1" applyAlignment="1">
      <alignment horizontal="right"/>
    </xf>
    <xf numFmtId="0" fontId="14" fillId="0" borderId="12" xfId="0" applyFont="1" applyBorder="1"/>
    <xf numFmtId="0" fontId="3" fillId="0" borderId="27" xfId="0" applyFont="1" applyBorder="1"/>
    <xf numFmtId="0" fontId="9" fillId="0" borderId="13" xfId="0" applyFont="1" applyBorder="1"/>
    <xf numFmtId="0" fontId="3" fillId="0" borderId="28" xfId="0" applyFont="1" applyBorder="1"/>
    <xf numFmtId="0" fontId="3" fillId="0" borderId="29" xfId="0" applyFont="1" applyBorder="1"/>
    <xf numFmtId="0" fontId="7" fillId="0" borderId="12" xfId="0" applyFont="1" applyBorder="1" applyAlignment="1">
      <alignment horizontal="left"/>
    </xf>
    <xf numFmtId="0" fontId="15" fillId="0" borderId="0" xfId="0" applyFont="1"/>
    <xf numFmtId="0" fontId="16" fillId="0" borderId="0" xfId="0" applyFont="1"/>
    <xf numFmtId="0" fontId="18" fillId="0" borderId="0" xfId="0" applyFont="1" applyAlignment="1">
      <alignment vertical="top" wrapText="1"/>
    </xf>
    <xf numFmtId="49" fontId="19" fillId="4" borderId="30" xfId="0" applyNumberFormat="1" applyFont="1" applyFill="1" applyBorder="1" applyAlignment="1">
      <alignment horizontal="center" vertical="center"/>
    </xf>
    <xf numFmtId="49" fontId="19" fillId="4" borderId="31" xfId="0" applyNumberFormat="1" applyFont="1" applyFill="1" applyBorder="1" applyAlignment="1">
      <alignment horizontal="center" vertical="center"/>
    </xf>
    <xf numFmtId="49" fontId="19" fillId="4" borderId="32" xfId="0" applyNumberFormat="1" applyFont="1" applyFill="1" applyBorder="1" applyAlignment="1">
      <alignment horizontal="center" vertical="center"/>
    </xf>
    <xf numFmtId="49" fontId="19" fillId="4" borderId="33" xfId="0" applyNumberFormat="1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49" fontId="19" fillId="4" borderId="35" xfId="0" applyNumberFormat="1" applyFont="1" applyFill="1" applyBorder="1" applyAlignment="1">
      <alignment vertical="top"/>
    </xf>
    <xf numFmtId="164" fontId="18" fillId="5" borderId="36" xfId="0" applyNumberFormat="1" applyFont="1" applyFill="1" applyBorder="1" applyAlignment="1">
      <alignment vertical="top"/>
    </xf>
    <xf numFmtId="164" fontId="18" fillId="5" borderId="37" xfId="0" applyNumberFormat="1" applyFont="1" applyFill="1" applyBorder="1" applyAlignment="1">
      <alignment vertical="top"/>
    </xf>
    <xf numFmtId="164" fontId="18" fillId="5" borderId="38" xfId="0" applyNumberFormat="1" applyFont="1" applyFill="1" applyBorder="1" applyAlignment="1">
      <alignment vertical="top"/>
    </xf>
    <xf numFmtId="164" fontId="18" fillId="6" borderId="36" xfId="0" applyNumberFormat="1" applyFont="1" applyFill="1" applyBorder="1" applyAlignment="1">
      <alignment vertical="top"/>
    </xf>
    <xf numFmtId="164" fontId="18" fillId="6" borderId="37" xfId="0" applyNumberFormat="1" applyFont="1" applyFill="1" applyBorder="1" applyAlignment="1">
      <alignment vertical="top"/>
    </xf>
    <xf numFmtId="164" fontId="18" fillId="6" borderId="38" xfId="0" applyNumberFormat="1" applyFont="1" applyFill="1" applyBorder="1" applyAlignment="1">
      <alignment vertical="top"/>
    </xf>
    <xf numFmtId="164" fontId="18" fillId="7" borderId="36" xfId="0" applyNumberFormat="1" applyFont="1" applyFill="1" applyBorder="1" applyAlignment="1">
      <alignment vertical="top"/>
    </xf>
    <xf numFmtId="164" fontId="18" fillId="7" borderId="37" xfId="0" applyNumberFormat="1" applyFont="1" applyFill="1" applyBorder="1" applyAlignment="1">
      <alignment vertical="top"/>
    </xf>
    <xf numFmtId="164" fontId="18" fillId="7" borderId="38" xfId="0" applyNumberFormat="1" applyFont="1" applyFill="1" applyBorder="1" applyAlignment="1">
      <alignment vertical="top"/>
    </xf>
    <xf numFmtId="164" fontId="19" fillId="8" borderId="39" xfId="0" applyNumberFormat="1" applyFont="1" applyFill="1" applyBorder="1" applyAlignment="1">
      <alignment horizontal="center" vertical="top"/>
    </xf>
    <xf numFmtId="49" fontId="19" fillId="4" borderId="40" xfId="0" applyNumberFormat="1" applyFont="1" applyFill="1" applyBorder="1" applyAlignment="1">
      <alignment vertical="top"/>
    </xf>
    <xf numFmtId="164" fontId="18" fillId="5" borderId="41" xfId="0" applyNumberFormat="1" applyFont="1" applyFill="1" applyBorder="1" applyAlignment="1">
      <alignment vertical="top"/>
    </xf>
    <xf numFmtId="164" fontId="18" fillId="5" borderId="42" xfId="0" applyNumberFormat="1" applyFont="1" applyFill="1" applyBorder="1" applyAlignment="1">
      <alignment vertical="top"/>
    </xf>
    <xf numFmtId="164" fontId="18" fillId="5" borderId="43" xfId="0" applyNumberFormat="1" applyFont="1" applyFill="1" applyBorder="1" applyAlignment="1">
      <alignment vertical="top"/>
    </xf>
    <xf numFmtId="164" fontId="18" fillId="6" borderId="41" xfId="0" applyNumberFormat="1" applyFont="1" applyFill="1" applyBorder="1" applyAlignment="1">
      <alignment vertical="top"/>
    </xf>
    <xf numFmtId="164" fontId="18" fillId="6" borderId="42" xfId="0" applyNumberFormat="1" applyFont="1" applyFill="1" applyBorder="1" applyAlignment="1">
      <alignment vertical="top"/>
    </xf>
    <xf numFmtId="164" fontId="18" fillId="6" borderId="43" xfId="0" applyNumberFormat="1" applyFont="1" applyFill="1" applyBorder="1" applyAlignment="1">
      <alignment vertical="top"/>
    </xf>
    <xf numFmtId="164" fontId="18" fillId="7" borderId="41" xfId="0" applyNumberFormat="1" applyFont="1" applyFill="1" applyBorder="1" applyAlignment="1">
      <alignment vertical="top"/>
    </xf>
    <xf numFmtId="164" fontId="18" fillId="7" borderId="42" xfId="0" applyNumberFormat="1" applyFont="1" applyFill="1" applyBorder="1" applyAlignment="1">
      <alignment vertical="top"/>
    </xf>
    <xf numFmtId="164" fontId="18" fillId="7" borderId="43" xfId="0" applyNumberFormat="1" applyFont="1" applyFill="1" applyBorder="1" applyAlignment="1">
      <alignment vertical="top"/>
    </xf>
    <xf numFmtId="164" fontId="19" fillId="8" borderId="44" xfId="0" applyNumberFormat="1" applyFont="1" applyFill="1" applyBorder="1" applyAlignment="1">
      <alignment horizontal="center" vertical="top"/>
    </xf>
    <xf numFmtId="49" fontId="19" fillId="4" borderId="45" xfId="0" applyNumberFormat="1" applyFont="1" applyFill="1" applyBorder="1" applyAlignment="1">
      <alignment horizontal="center" vertical="center"/>
    </xf>
    <xf numFmtId="49" fontId="19" fillId="4" borderId="46" xfId="0" applyNumberFormat="1" applyFont="1" applyFill="1" applyBorder="1" applyAlignment="1">
      <alignment horizontal="center" vertical="center"/>
    </xf>
    <xf numFmtId="49" fontId="19" fillId="4" borderId="47" xfId="0" applyNumberFormat="1" applyFont="1" applyFill="1" applyBorder="1" applyAlignment="1">
      <alignment horizontal="center" vertical="center"/>
    </xf>
    <xf numFmtId="49" fontId="19" fillId="4" borderId="48" xfId="0" applyNumberFormat="1" applyFont="1" applyFill="1" applyBorder="1" applyAlignment="1">
      <alignment horizontal="center" vertical="center"/>
    </xf>
    <xf numFmtId="49" fontId="19" fillId="4" borderId="49" xfId="0" applyNumberFormat="1" applyFont="1" applyFill="1" applyBorder="1" applyAlignment="1">
      <alignment horizontal="center" vertical="center"/>
    </xf>
    <xf numFmtId="49" fontId="19" fillId="4" borderId="50" xfId="0" applyNumberFormat="1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49" fontId="19" fillId="4" borderId="52" xfId="0" applyNumberFormat="1" applyFont="1" applyFill="1" applyBorder="1" applyAlignment="1">
      <alignment vertical="top"/>
    </xf>
    <xf numFmtId="164" fontId="18" fillId="5" borderId="53" xfId="0" applyNumberFormat="1" applyFont="1" applyFill="1" applyBorder="1" applyAlignment="1">
      <alignment vertical="top"/>
    </xf>
    <xf numFmtId="164" fontId="18" fillId="5" borderId="54" xfId="0" applyNumberFormat="1" applyFont="1" applyFill="1" applyBorder="1" applyAlignment="1">
      <alignment vertical="top"/>
    </xf>
    <xf numFmtId="164" fontId="18" fillId="5" borderId="55" xfId="0" applyNumberFormat="1" applyFont="1" applyFill="1" applyBorder="1" applyAlignment="1">
      <alignment vertical="top"/>
    </xf>
    <xf numFmtId="164" fontId="18" fillId="6" borderId="53" xfId="0" applyNumberFormat="1" applyFont="1" applyFill="1" applyBorder="1" applyAlignment="1">
      <alignment vertical="top"/>
    </xf>
    <xf numFmtId="164" fontId="18" fillId="6" borderId="56" xfId="0" applyNumberFormat="1" applyFont="1" applyFill="1" applyBorder="1" applyAlignment="1">
      <alignment vertical="top"/>
    </xf>
    <xf numFmtId="164" fontId="18" fillId="6" borderId="54" xfId="0" applyNumberFormat="1" applyFont="1" applyFill="1" applyBorder="1" applyAlignment="1">
      <alignment vertical="top"/>
    </xf>
    <xf numFmtId="164" fontId="18" fillId="6" borderId="55" xfId="0" applyNumberFormat="1" applyFont="1" applyFill="1" applyBorder="1" applyAlignment="1">
      <alignment vertical="top"/>
    </xf>
    <xf numFmtId="164" fontId="18" fillId="7" borderId="53" xfId="0" applyNumberFormat="1" applyFont="1" applyFill="1" applyBorder="1" applyAlignment="1">
      <alignment vertical="top"/>
    </xf>
    <xf numFmtId="164" fontId="18" fillId="7" borderId="54" xfId="0" applyNumberFormat="1" applyFont="1" applyFill="1" applyBorder="1" applyAlignment="1">
      <alignment vertical="top"/>
    </xf>
    <xf numFmtId="164" fontId="18" fillId="7" borderId="57" xfId="0" applyNumberFormat="1" applyFont="1" applyFill="1" applyBorder="1" applyAlignment="1">
      <alignment vertical="top"/>
    </xf>
    <xf numFmtId="164" fontId="19" fillId="8" borderId="58" xfId="0" applyNumberFormat="1" applyFont="1" applyFill="1" applyBorder="1" applyAlignment="1">
      <alignment horizontal="center" vertical="top"/>
    </xf>
    <xf numFmtId="164" fontId="18" fillId="5" borderId="59" xfId="0" applyNumberFormat="1" applyFont="1" applyFill="1" applyBorder="1" applyAlignment="1">
      <alignment vertical="top"/>
    </xf>
    <xf numFmtId="164" fontId="18" fillId="6" borderId="60" xfId="0" applyNumberFormat="1" applyFont="1" applyFill="1" applyBorder="1" applyAlignment="1">
      <alignment vertical="top"/>
    </xf>
    <xf numFmtId="164" fontId="18" fillId="6" borderId="59" xfId="0" applyNumberFormat="1" applyFont="1" applyFill="1" applyBorder="1" applyAlignment="1">
      <alignment vertical="top"/>
    </xf>
    <xf numFmtId="164" fontId="18" fillId="5" borderId="61" xfId="0" applyNumberFormat="1" applyFont="1" applyFill="1" applyBorder="1" applyAlignment="1">
      <alignment vertical="top"/>
    </xf>
    <xf numFmtId="164" fontId="18" fillId="6" borderId="62" xfId="0" applyNumberFormat="1" applyFont="1" applyFill="1" applyBorder="1" applyAlignment="1">
      <alignment vertical="top"/>
    </xf>
    <xf numFmtId="164" fontId="18" fillId="6" borderId="61" xfId="0" applyNumberFormat="1" applyFont="1" applyFill="1" applyBorder="1" applyAlignment="1">
      <alignment vertical="top"/>
    </xf>
    <xf numFmtId="164" fontId="18" fillId="6" borderId="57" xfId="0" applyNumberFormat="1" applyFont="1" applyFill="1" applyBorder="1" applyAlignment="1">
      <alignment vertical="top"/>
    </xf>
    <xf numFmtId="164" fontId="18" fillId="5" borderId="57" xfId="0" applyNumberFormat="1" applyFont="1" applyFill="1" applyBorder="1" applyAlignment="1">
      <alignment vertical="top"/>
    </xf>
    <xf numFmtId="49" fontId="19" fillId="4" borderId="63" xfId="0" applyNumberFormat="1" applyFont="1" applyFill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4" borderId="64" xfId="0" applyNumberFormat="1" applyFont="1" applyFill="1" applyBorder="1" applyAlignment="1">
      <alignment vertical="center"/>
    </xf>
    <xf numFmtId="164" fontId="16" fillId="3" borderId="53" xfId="0" applyNumberFormat="1" applyFont="1" applyFill="1" applyBorder="1" applyAlignment="1">
      <alignment horizontal="center" vertical="center"/>
    </xf>
    <xf numFmtId="164" fontId="16" fillId="3" borderId="54" xfId="0" applyNumberFormat="1" applyFont="1" applyFill="1" applyBorder="1" applyAlignment="1">
      <alignment horizontal="center" vertical="center"/>
    </xf>
    <xf numFmtId="164" fontId="16" fillId="3" borderId="57" xfId="0" applyNumberFormat="1" applyFont="1" applyFill="1" applyBorder="1" applyAlignment="1">
      <alignment horizontal="center" vertical="center"/>
    </xf>
    <xf numFmtId="164" fontId="18" fillId="8" borderId="58" xfId="0" applyNumberFormat="1" applyFont="1" applyFill="1" applyBorder="1" applyAlignment="1">
      <alignment vertical="top"/>
    </xf>
    <xf numFmtId="164" fontId="18" fillId="0" borderId="0" xfId="0" applyNumberFormat="1" applyFont="1" applyAlignment="1">
      <alignment vertical="top"/>
    </xf>
    <xf numFmtId="164" fontId="19" fillId="0" borderId="0" xfId="0" applyNumberFormat="1" applyFont="1" applyAlignment="1">
      <alignment horizontal="center" vertical="top"/>
    </xf>
    <xf numFmtId="49" fontId="19" fillId="4" borderId="65" xfId="0" applyNumberFormat="1" applyFont="1" applyFill="1" applyBorder="1" applyAlignment="1">
      <alignment vertical="center"/>
    </xf>
    <xf numFmtId="164" fontId="16" fillId="3" borderId="36" xfId="0" applyNumberFormat="1" applyFont="1" applyFill="1" applyBorder="1" applyAlignment="1">
      <alignment horizontal="center" vertical="center"/>
    </xf>
    <xf numFmtId="164" fontId="16" fillId="3" borderId="37" xfId="0" applyNumberFormat="1" applyFont="1" applyFill="1" applyBorder="1" applyAlignment="1">
      <alignment horizontal="center" vertical="center"/>
    </xf>
    <xf numFmtId="164" fontId="16" fillId="3" borderId="38" xfId="0" applyNumberFormat="1" applyFont="1" applyFill="1" applyBorder="1" applyAlignment="1">
      <alignment horizontal="center" vertical="center"/>
    </xf>
    <xf numFmtId="164" fontId="18" fillId="8" borderId="39" xfId="0" applyNumberFormat="1" applyFont="1" applyFill="1" applyBorder="1" applyAlignment="1">
      <alignment vertical="top"/>
    </xf>
    <xf numFmtId="49" fontId="19" fillId="4" borderId="66" xfId="0" applyNumberFormat="1" applyFont="1" applyFill="1" applyBorder="1" applyAlignment="1">
      <alignment vertical="center"/>
    </xf>
    <xf numFmtId="164" fontId="16" fillId="3" borderId="41" xfId="0" applyNumberFormat="1" applyFont="1" applyFill="1" applyBorder="1" applyAlignment="1">
      <alignment horizontal="center" vertical="center"/>
    </xf>
    <xf numFmtId="164" fontId="16" fillId="3" borderId="42" xfId="0" applyNumberFormat="1" applyFont="1" applyFill="1" applyBorder="1" applyAlignment="1">
      <alignment horizontal="center" vertical="center"/>
    </xf>
    <xf numFmtId="164" fontId="16" fillId="3" borderId="43" xfId="0" applyNumberFormat="1" applyFont="1" applyFill="1" applyBorder="1" applyAlignment="1">
      <alignment horizontal="center" vertical="center"/>
    </xf>
    <xf numFmtId="164" fontId="18" fillId="8" borderId="44" xfId="0" applyNumberFormat="1" applyFont="1" applyFill="1" applyBorder="1" applyAlignment="1">
      <alignment vertical="top"/>
    </xf>
    <xf numFmtId="0" fontId="18" fillId="0" borderId="0" xfId="0" applyFont="1" applyAlignment="1">
      <alignment horizontal="center" vertical="center"/>
    </xf>
    <xf numFmtId="164" fontId="18" fillId="3" borderId="31" xfId="0" applyNumberFormat="1" applyFont="1" applyFill="1" applyBorder="1" applyAlignment="1">
      <alignment wrapText="1"/>
    </xf>
    <xf numFmtId="164" fontId="18" fillId="3" borderId="32" xfId="0" applyNumberFormat="1" applyFont="1" applyFill="1" applyBorder="1" applyAlignment="1">
      <alignment wrapText="1"/>
    </xf>
    <xf numFmtId="164" fontId="18" fillId="3" borderId="33" xfId="0" applyNumberFormat="1" applyFont="1" applyFill="1" applyBorder="1" applyAlignment="1">
      <alignment wrapText="1"/>
    </xf>
    <xf numFmtId="164" fontId="18" fillId="3" borderId="36" xfId="0" applyNumberFormat="1" applyFont="1" applyFill="1" applyBorder="1" applyAlignment="1">
      <alignment wrapText="1"/>
    </xf>
    <xf numFmtId="164" fontId="18" fillId="3" borderId="37" xfId="0" applyNumberFormat="1" applyFont="1" applyFill="1" applyBorder="1" applyAlignment="1">
      <alignment wrapText="1"/>
    </xf>
    <xf numFmtId="164" fontId="18" fillId="3" borderId="38" xfId="0" applyNumberFormat="1" applyFont="1" applyFill="1" applyBorder="1" applyAlignment="1">
      <alignment wrapText="1"/>
    </xf>
    <xf numFmtId="164" fontId="18" fillId="3" borderId="41" xfId="0" applyNumberFormat="1" applyFont="1" applyFill="1" applyBorder="1" applyAlignment="1">
      <alignment wrapText="1"/>
    </xf>
    <xf numFmtId="164" fontId="18" fillId="3" borderId="42" xfId="0" applyNumberFormat="1" applyFont="1" applyFill="1" applyBorder="1" applyAlignment="1">
      <alignment wrapText="1"/>
    </xf>
    <xf numFmtId="164" fontId="18" fillId="3" borderId="43" xfId="0" applyNumberFormat="1" applyFont="1" applyFill="1" applyBorder="1" applyAlignment="1">
      <alignment wrapText="1"/>
    </xf>
    <xf numFmtId="0" fontId="19" fillId="4" borderId="63" xfId="0" applyFont="1" applyFill="1" applyBorder="1" applyAlignment="1">
      <alignment horizontal="left" vertical="center" wrapText="1"/>
    </xf>
    <xf numFmtId="0" fontId="19" fillId="4" borderId="63" xfId="0" applyFont="1" applyFill="1" applyBorder="1" applyAlignment="1">
      <alignment horizontal="center" vertical="center" wrapText="1"/>
    </xf>
    <xf numFmtId="0" fontId="19" fillId="4" borderId="46" xfId="0" applyFont="1" applyFill="1" applyBorder="1" applyAlignment="1">
      <alignment horizontal="center" vertical="center" wrapText="1"/>
    </xf>
    <xf numFmtId="0" fontId="19" fillId="4" borderId="47" xfId="0" applyFont="1" applyFill="1" applyBorder="1" applyAlignment="1">
      <alignment horizontal="center" vertical="center" wrapText="1"/>
    </xf>
    <xf numFmtId="0" fontId="19" fillId="4" borderId="50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64" xfId="0" applyFont="1" applyFill="1" applyBorder="1" applyAlignment="1">
      <alignment horizontal="left" vertical="center" wrapText="1"/>
    </xf>
    <xf numFmtId="164" fontId="18" fillId="6" borderId="64" xfId="0" applyNumberFormat="1" applyFont="1" applyFill="1" applyBorder="1" applyAlignment="1">
      <alignment horizontal="center" vertical="center" wrapText="1"/>
    </xf>
    <xf numFmtId="164" fontId="18" fillId="5" borderId="53" xfId="0" applyNumberFormat="1" applyFont="1" applyFill="1" applyBorder="1" applyAlignment="1">
      <alignment horizontal="center" vertical="center" wrapText="1"/>
    </xf>
    <xf numFmtId="164" fontId="18" fillId="5" borderId="54" xfId="0" applyNumberFormat="1" applyFont="1" applyFill="1" applyBorder="1" applyAlignment="1">
      <alignment horizontal="center" vertical="center" wrapText="1"/>
    </xf>
    <xf numFmtId="164" fontId="18" fillId="5" borderId="57" xfId="0" applyNumberFormat="1" applyFont="1" applyFill="1" applyBorder="1" applyAlignment="1">
      <alignment horizontal="center" vertical="center" wrapText="1"/>
    </xf>
    <xf numFmtId="164" fontId="18" fillId="7" borderId="53" xfId="0" applyNumberFormat="1" applyFont="1" applyFill="1" applyBorder="1" applyAlignment="1">
      <alignment horizontal="center" vertical="center" wrapText="1"/>
    </xf>
    <xf numFmtId="164" fontId="18" fillId="7" borderId="54" xfId="0" applyNumberFormat="1" applyFont="1" applyFill="1" applyBorder="1" applyAlignment="1">
      <alignment horizontal="center" vertical="center" wrapText="1"/>
    </xf>
    <xf numFmtId="164" fontId="18" fillId="7" borderId="57" xfId="0" applyNumberFormat="1" applyFont="1" applyFill="1" applyBorder="1" applyAlignment="1">
      <alignment horizontal="center" vertical="center" wrapText="1"/>
    </xf>
    <xf numFmtId="164" fontId="18" fillId="9" borderId="53" xfId="0" applyNumberFormat="1" applyFont="1" applyFill="1" applyBorder="1" applyAlignment="1">
      <alignment horizontal="center" vertical="center" wrapText="1"/>
    </xf>
    <xf numFmtId="164" fontId="18" fillId="9" borderId="54" xfId="0" applyNumberFormat="1" applyFont="1" applyFill="1" applyBorder="1" applyAlignment="1">
      <alignment horizontal="center" vertical="center" wrapText="1"/>
    </xf>
    <xf numFmtId="164" fontId="18" fillId="9" borderId="57" xfId="0" applyNumberFormat="1" applyFont="1" applyFill="1" applyBorder="1" applyAlignment="1">
      <alignment horizontal="center" vertical="center" wrapText="1"/>
    </xf>
    <xf numFmtId="165" fontId="20" fillId="10" borderId="64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9" fillId="4" borderId="65" xfId="0" applyFont="1" applyFill="1" applyBorder="1" applyAlignment="1">
      <alignment horizontal="left" vertical="center" wrapText="1"/>
    </xf>
    <xf numFmtId="164" fontId="18" fillId="6" borderId="65" xfId="0" applyNumberFormat="1" applyFont="1" applyFill="1" applyBorder="1" applyAlignment="1">
      <alignment horizontal="center" vertical="center" wrapText="1"/>
    </xf>
    <xf numFmtId="164" fontId="18" fillId="5" borderId="36" xfId="0" applyNumberFormat="1" applyFont="1" applyFill="1" applyBorder="1" applyAlignment="1">
      <alignment horizontal="center" vertical="center" wrapText="1"/>
    </xf>
    <xf numFmtId="164" fontId="18" fillId="5" borderId="37" xfId="0" applyNumberFormat="1" applyFont="1" applyFill="1" applyBorder="1" applyAlignment="1">
      <alignment horizontal="center" vertical="center" wrapText="1"/>
    </xf>
    <xf numFmtId="164" fontId="18" fillId="5" borderId="38" xfId="0" applyNumberFormat="1" applyFont="1" applyFill="1" applyBorder="1" applyAlignment="1">
      <alignment horizontal="center" vertical="center" wrapText="1"/>
    </xf>
    <xf numFmtId="164" fontId="18" fillId="7" borderId="36" xfId="0" applyNumberFormat="1" applyFont="1" applyFill="1" applyBorder="1" applyAlignment="1">
      <alignment horizontal="center" vertical="center" wrapText="1"/>
    </xf>
    <xf numFmtId="164" fontId="18" fillId="7" borderId="37" xfId="0" applyNumberFormat="1" applyFont="1" applyFill="1" applyBorder="1" applyAlignment="1">
      <alignment horizontal="center" vertical="center" wrapText="1"/>
    </xf>
    <xf numFmtId="164" fontId="18" fillId="7" borderId="38" xfId="0" applyNumberFormat="1" applyFont="1" applyFill="1" applyBorder="1" applyAlignment="1">
      <alignment horizontal="center" vertical="center" wrapText="1"/>
    </xf>
    <xf numFmtId="164" fontId="18" fillId="9" borderId="36" xfId="0" applyNumberFormat="1" applyFont="1" applyFill="1" applyBorder="1" applyAlignment="1">
      <alignment horizontal="center" vertical="center" wrapText="1"/>
    </xf>
    <xf numFmtId="164" fontId="18" fillId="9" borderId="37" xfId="0" applyNumberFormat="1" applyFont="1" applyFill="1" applyBorder="1" applyAlignment="1">
      <alignment horizontal="center" vertical="center" wrapText="1"/>
    </xf>
    <xf numFmtId="164" fontId="18" fillId="9" borderId="38" xfId="0" applyNumberFormat="1" applyFont="1" applyFill="1" applyBorder="1" applyAlignment="1">
      <alignment horizontal="center" vertical="center" wrapText="1"/>
    </xf>
    <xf numFmtId="165" fontId="20" fillId="10" borderId="65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49" fontId="19" fillId="4" borderId="65" xfId="0" applyNumberFormat="1" applyFont="1" applyFill="1" applyBorder="1" applyAlignment="1">
      <alignment horizontal="left" vertical="center"/>
    </xf>
    <xf numFmtId="164" fontId="16" fillId="6" borderId="65" xfId="0" applyNumberFormat="1" applyFont="1" applyFill="1" applyBorder="1" applyAlignment="1">
      <alignment horizontal="center" vertical="center"/>
    </xf>
    <xf numFmtId="164" fontId="16" fillId="5" borderId="36" xfId="0" applyNumberFormat="1" applyFont="1" applyFill="1" applyBorder="1" applyAlignment="1">
      <alignment horizontal="center" vertical="center"/>
    </xf>
    <xf numFmtId="164" fontId="16" fillId="5" borderId="37" xfId="0" applyNumberFormat="1" applyFont="1" applyFill="1" applyBorder="1" applyAlignment="1">
      <alignment horizontal="center" vertical="center"/>
    </xf>
    <xf numFmtId="164" fontId="16" fillId="5" borderId="38" xfId="0" applyNumberFormat="1" applyFont="1" applyFill="1" applyBorder="1" applyAlignment="1">
      <alignment horizontal="center" vertical="center"/>
    </xf>
    <xf numFmtId="164" fontId="16" fillId="7" borderId="36" xfId="0" applyNumberFormat="1" applyFont="1" applyFill="1" applyBorder="1" applyAlignment="1">
      <alignment horizontal="center" vertical="center"/>
    </xf>
    <xf numFmtId="164" fontId="16" fillId="7" borderId="37" xfId="0" applyNumberFormat="1" applyFont="1" applyFill="1" applyBorder="1" applyAlignment="1">
      <alignment horizontal="center" vertical="center"/>
    </xf>
    <xf numFmtId="164" fontId="16" fillId="7" borderId="38" xfId="0" applyNumberFormat="1" applyFont="1" applyFill="1" applyBorder="1" applyAlignment="1">
      <alignment horizontal="center" vertical="center"/>
    </xf>
    <xf numFmtId="164" fontId="16" fillId="9" borderId="36" xfId="0" applyNumberFormat="1" applyFont="1" applyFill="1" applyBorder="1" applyAlignment="1">
      <alignment horizontal="center" vertical="center"/>
    </xf>
    <xf numFmtId="164" fontId="16" fillId="9" borderId="37" xfId="0" applyNumberFormat="1" applyFont="1" applyFill="1" applyBorder="1" applyAlignment="1">
      <alignment horizontal="center" vertical="center"/>
    </xf>
    <xf numFmtId="164" fontId="16" fillId="9" borderId="38" xfId="0" applyNumberFormat="1" applyFont="1" applyFill="1" applyBorder="1" applyAlignment="1">
      <alignment horizontal="center" vertical="center"/>
    </xf>
    <xf numFmtId="49" fontId="19" fillId="4" borderId="52" xfId="0" applyNumberFormat="1" applyFont="1" applyFill="1" applyBorder="1" applyAlignment="1">
      <alignment horizontal="left" vertical="center"/>
    </xf>
    <xf numFmtId="164" fontId="16" fillId="6" borderId="64" xfId="0" applyNumberFormat="1" applyFont="1" applyFill="1" applyBorder="1" applyAlignment="1">
      <alignment horizontal="center" vertical="center"/>
    </xf>
    <xf numFmtId="164" fontId="16" fillId="5" borderId="53" xfId="0" applyNumberFormat="1" applyFont="1" applyFill="1" applyBorder="1" applyAlignment="1">
      <alignment horizontal="center" vertical="center"/>
    </xf>
    <xf numFmtId="164" fontId="16" fillId="5" borderId="54" xfId="0" applyNumberFormat="1" applyFont="1" applyFill="1" applyBorder="1" applyAlignment="1">
      <alignment horizontal="center" vertical="center"/>
    </xf>
    <xf numFmtId="164" fontId="16" fillId="5" borderId="57" xfId="0" applyNumberFormat="1" applyFont="1" applyFill="1" applyBorder="1" applyAlignment="1">
      <alignment horizontal="center" vertical="center"/>
    </xf>
    <xf numFmtId="164" fontId="16" fillId="7" borderId="53" xfId="0" applyNumberFormat="1" applyFont="1" applyFill="1" applyBorder="1" applyAlignment="1">
      <alignment horizontal="center" vertical="center"/>
    </xf>
    <xf numFmtId="164" fontId="16" fillId="7" borderId="54" xfId="0" applyNumberFormat="1" applyFont="1" applyFill="1" applyBorder="1" applyAlignment="1">
      <alignment horizontal="center" vertical="center"/>
    </xf>
    <xf numFmtId="164" fontId="16" fillId="7" borderId="57" xfId="0" applyNumberFormat="1" applyFont="1" applyFill="1" applyBorder="1" applyAlignment="1">
      <alignment horizontal="center" vertical="center"/>
    </xf>
    <xf numFmtId="164" fontId="16" fillId="9" borderId="53" xfId="0" applyNumberFormat="1" applyFont="1" applyFill="1" applyBorder="1" applyAlignment="1">
      <alignment horizontal="center" vertical="center"/>
    </xf>
    <xf numFmtId="164" fontId="16" fillId="9" borderId="54" xfId="0" applyNumberFormat="1" applyFont="1" applyFill="1" applyBorder="1" applyAlignment="1">
      <alignment horizontal="center" vertical="center"/>
    </xf>
    <xf numFmtId="164" fontId="16" fillId="9" borderId="57" xfId="0" applyNumberFormat="1" applyFont="1" applyFill="1" applyBorder="1" applyAlignment="1">
      <alignment horizontal="center" vertical="center"/>
    </xf>
    <xf numFmtId="0" fontId="19" fillId="4" borderId="35" xfId="0" applyFont="1" applyFill="1" applyBorder="1" applyAlignment="1">
      <alignment horizontal="left" vertical="center" wrapText="1"/>
    </xf>
    <xf numFmtId="49" fontId="19" fillId="4" borderId="35" xfId="0" applyNumberFormat="1" applyFont="1" applyFill="1" applyBorder="1" applyAlignment="1">
      <alignment horizontal="left" vertical="center"/>
    </xf>
    <xf numFmtId="49" fontId="19" fillId="11" borderId="64" xfId="0" applyNumberFormat="1" applyFont="1" applyFill="1" applyBorder="1" applyAlignment="1">
      <alignment horizontal="left" vertical="center"/>
    </xf>
    <xf numFmtId="164" fontId="16" fillId="8" borderId="0" xfId="0" applyNumberFormat="1" applyFont="1" applyFill="1" applyAlignment="1">
      <alignment horizontal="center" vertical="center"/>
    </xf>
    <xf numFmtId="49" fontId="19" fillId="11" borderId="65" xfId="0" applyNumberFormat="1" applyFont="1" applyFill="1" applyBorder="1" applyAlignment="1">
      <alignment horizontal="left" vertical="center"/>
    </xf>
    <xf numFmtId="21" fontId="16" fillId="8" borderId="0" xfId="0" applyNumberFormat="1" applyFont="1" applyFill="1" applyAlignment="1">
      <alignment horizontal="center" vertical="center"/>
    </xf>
    <xf numFmtId="0" fontId="19" fillId="11" borderId="65" xfId="0" applyFont="1" applyFill="1" applyBorder="1" applyAlignment="1">
      <alignment horizontal="left" vertical="center"/>
    </xf>
    <xf numFmtId="164" fontId="16" fillId="8" borderId="0" xfId="0" applyNumberFormat="1" applyFont="1" applyFill="1" applyAlignment="1">
      <alignment horizontal="center" vertical="center"/>
    </xf>
    <xf numFmtId="49" fontId="19" fillId="11" borderId="66" xfId="0" applyNumberFormat="1" applyFont="1" applyFill="1" applyBorder="1" applyAlignment="1">
      <alignment horizontal="left" vertical="center"/>
    </xf>
    <xf numFmtId="164" fontId="18" fillId="6" borderId="66" xfId="0" applyNumberFormat="1" applyFont="1" applyFill="1" applyBorder="1" applyAlignment="1">
      <alignment horizontal="center" vertical="center" wrapText="1"/>
    </xf>
    <xf numFmtId="164" fontId="18" fillId="5" borderId="41" xfId="0" applyNumberFormat="1" applyFont="1" applyFill="1" applyBorder="1" applyAlignment="1">
      <alignment horizontal="center" vertical="center" wrapText="1"/>
    </xf>
    <xf numFmtId="164" fontId="18" fillId="5" borderId="42" xfId="0" applyNumberFormat="1" applyFont="1" applyFill="1" applyBorder="1" applyAlignment="1">
      <alignment horizontal="center" vertical="center" wrapText="1"/>
    </xf>
    <xf numFmtId="164" fontId="18" fillId="5" borderId="43" xfId="0" applyNumberFormat="1" applyFont="1" applyFill="1" applyBorder="1" applyAlignment="1">
      <alignment horizontal="center" vertical="center" wrapText="1"/>
    </xf>
    <xf numFmtId="164" fontId="18" fillId="7" borderId="41" xfId="0" applyNumberFormat="1" applyFont="1" applyFill="1" applyBorder="1" applyAlignment="1">
      <alignment horizontal="center" vertical="center" wrapText="1"/>
    </xf>
    <xf numFmtId="164" fontId="18" fillId="7" borderId="42" xfId="0" applyNumberFormat="1" applyFont="1" applyFill="1" applyBorder="1" applyAlignment="1">
      <alignment horizontal="center" vertical="center" wrapText="1"/>
    </xf>
    <xf numFmtId="164" fontId="18" fillId="7" borderId="43" xfId="0" applyNumberFormat="1" applyFont="1" applyFill="1" applyBorder="1" applyAlignment="1">
      <alignment horizontal="center" vertical="center" wrapText="1"/>
    </xf>
    <xf numFmtId="164" fontId="18" fillId="9" borderId="41" xfId="0" applyNumberFormat="1" applyFont="1" applyFill="1" applyBorder="1" applyAlignment="1">
      <alignment horizontal="center" vertical="center" wrapText="1"/>
    </xf>
    <xf numFmtId="164" fontId="18" fillId="9" borderId="42" xfId="0" applyNumberFormat="1" applyFont="1" applyFill="1" applyBorder="1" applyAlignment="1">
      <alignment horizontal="center" vertical="center" wrapText="1"/>
    </xf>
    <xf numFmtId="164" fontId="18" fillId="9" borderId="43" xfId="0" applyNumberFormat="1" applyFont="1" applyFill="1" applyBorder="1" applyAlignment="1">
      <alignment horizontal="center" vertical="center" wrapText="1"/>
    </xf>
    <xf numFmtId="165" fontId="20" fillId="10" borderId="66" xfId="0" applyNumberFormat="1" applyFont="1" applyFill="1" applyBorder="1" applyAlignment="1">
      <alignment horizontal="center" vertical="center"/>
    </xf>
    <xf numFmtId="0" fontId="19" fillId="4" borderId="45" xfId="0" applyFont="1" applyFill="1" applyBorder="1" applyAlignment="1">
      <alignment horizontal="center" vertical="center" wrapText="1"/>
    </xf>
    <xf numFmtId="165" fontId="16" fillId="8" borderId="52" xfId="0" applyNumberFormat="1" applyFont="1" applyFill="1" applyBorder="1" applyAlignment="1">
      <alignment horizontal="center" vertical="center"/>
    </xf>
    <xf numFmtId="165" fontId="16" fillId="8" borderId="35" xfId="0" applyNumberFormat="1" applyFont="1" applyFill="1" applyBorder="1" applyAlignment="1">
      <alignment horizontal="center" vertical="center"/>
    </xf>
    <xf numFmtId="165" fontId="16" fillId="8" borderId="67" xfId="0" applyNumberFormat="1" applyFont="1" applyFill="1" applyBorder="1" applyAlignment="1">
      <alignment horizontal="center" vertical="center"/>
    </xf>
    <xf numFmtId="165" fontId="16" fillId="8" borderId="68" xfId="0" applyNumberFormat="1" applyFont="1" applyFill="1" applyBorder="1" applyAlignment="1">
      <alignment horizontal="center" vertical="center"/>
    </xf>
    <xf numFmtId="164" fontId="16" fillId="8" borderId="52" xfId="0" applyNumberFormat="1" applyFont="1" applyFill="1" applyBorder="1" applyAlignment="1">
      <alignment horizontal="center" vertical="center"/>
    </xf>
    <xf numFmtId="164" fontId="16" fillId="8" borderId="35" xfId="0" applyNumberFormat="1" applyFont="1" applyFill="1" applyBorder="1" applyAlignment="1">
      <alignment horizontal="center" vertical="center"/>
    </xf>
    <xf numFmtId="164" fontId="16" fillId="8" borderId="40" xfId="0" applyNumberFormat="1" applyFont="1" applyFill="1" applyBorder="1" applyAlignment="1">
      <alignment horizontal="center" vertical="center"/>
    </xf>
    <xf numFmtId="166" fontId="23" fillId="8" borderId="72" xfId="0" applyNumberFormat="1" applyFont="1" applyFill="1" applyBorder="1" applyAlignment="1">
      <alignment horizontal="center" vertical="center"/>
    </xf>
    <xf numFmtId="166" fontId="23" fillId="8" borderId="70" xfId="0" applyNumberFormat="1" applyFont="1" applyFill="1" applyBorder="1" applyAlignment="1">
      <alignment horizontal="center" vertical="center"/>
    </xf>
    <xf numFmtId="166" fontId="23" fillId="8" borderId="71" xfId="0" applyNumberFormat="1" applyFont="1" applyFill="1" applyBorder="1" applyAlignment="1">
      <alignment horizontal="center" vertical="center"/>
    </xf>
    <xf numFmtId="0" fontId="24" fillId="4" borderId="6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0" borderId="11" xfId="0" applyFont="1" applyBorder="1" applyAlignment="1">
      <alignment horizontal="center" vertical="top" wrapText="1"/>
    </xf>
    <xf numFmtId="0" fontId="2" fillId="0" borderId="11" xfId="0" applyFont="1" applyBorder="1"/>
    <xf numFmtId="0" fontId="12" fillId="3" borderId="25" xfId="0" applyFont="1" applyFill="1" applyBorder="1" applyAlignment="1">
      <alignment horizontal="center" vertical="center"/>
    </xf>
    <xf numFmtId="0" fontId="2" fillId="0" borderId="26" xfId="0" applyFont="1" applyBorder="1"/>
    <xf numFmtId="0" fontId="13" fillId="3" borderId="25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0"/>
  <sheetViews>
    <sheetView tabSelected="1" workbookViewId="0">
      <selection sqref="A1:F1"/>
    </sheetView>
  </sheetViews>
  <sheetFormatPr defaultColWidth="14.44140625" defaultRowHeight="15" customHeight="1" x14ac:dyDescent="0.3"/>
  <cols>
    <col min="1" max="1" width="14.88671875" customWidth="1"/>
    <col min="2" max="2" width="25" customWidth="1"/>
    <col min="3" max="4" width="8.6640625" customWidth="1"/>
    <col min="5" max="5" width="25" customWidth="1"/>
    <col min="6" max="9" width="8.6640625" customWidth="1"/>
    <col min="10" max="10" width="25" customWidth="1"/>
    <col min="11" max="12" width="8.6640625" customWidth="1"/>
    <col min="13" max="13" width="25" customWidth="1"/>
    <col min="14" max="14" width="12.6640625" customWidth="1"/>
    <col min="15" max="26" width="8.6640625" customWidth="1"/>
  </cols>
  <sheetData>
    <row r="1" spans="1:14" ht="18" x14ac:dyDescent="0.35">
      <c r="A1" s="239" t="s">
        <v>0</v>
      </c>
      <c r="B1" s="240"/>
      <c r="C1" s="240"/>
      <c r="D1" s="240"/>
      <c r="E1" s="240"/>
      <c r="F1" s="241"/>
      <c r="G1" s="1"/>
      <c r="H1" s="2"/>
      <c r="I1" s="242" t="s">
        <v>1</v>
      </c>
      <c r="J1" s="243"/>
      <c r="K1" s="243"/>
      <c r="L1" s="243"/>
      <c r="M1" s="243"/>
      <c r="N1" s="244"/>
    </row>
    <row r="2" spans="1:14" ht="15.6" x14ac:dyDescent="0.3">
      <c r="A2" s="3"/>
      <c r="B2" s="4"/>
      <c r="C2" s="5"/>
      <c r="D2" s="3" t="s">
        <v>2</v>
      </c>
      <c r="E2" s="4"/>
      <c r="F2" s="5"/>
      <c r="G2" s="1"/>
      <c r="H2" s="1"/>
      <c r="I2" s="3" t="s">
        <v>3</v>
      </c>
      <c r="J2" s="4"/>
      <c r="K2" s="5"/>
      <c r="L2" s="3"/>
      <c r="M2" s="6" t="s">
        <v>4</v>
      </c>
      <c r="N2" s="7"/>
    </row>
    <row r="3" spans="1:14" ht="15.6" x14ac:dyDescent="0.3">
      <c r="A3" s="8"/>
      <c r="B3" s="9"/>
      <c r="C3" s="10"/>
      <c r="D3" s="8" t="s">
        <v>5</v>
      </c>
      <c r="E3" s="9"/>
      <c r="F3" s="10"/>
      <c r="G3" s="1"/>
      <c r="H3" s="1"/>
      <c r="I3" s="8" t="s">
        <v>6</v>
      </c>
      <c r="J3" s="9"/>
      <c r="K3" s="10"/>
      <c r="L3" s="8" t="s">
        <v>6</v>
      </c>
      <c r="M3" s="11"/>
      <c r="N3" s="12"/>
    </row>
    <row r="4" spans="1:14" ht="15.6" x14ac:dyDescent="0.3">
      <c r="A4" s="13"/>
      <c r="B4" s="9"/>
      <c r="C4" s="10"/>
      <c r="D4" s="13" t="s">
        <v>7</v>
      </c>
      <c r="E4" s="9" t="s">
        <v>8</v>
      </c>
      <c r="F4" s="10"/>
      <c r="G4" s="1"/>
      <c r="H4" s="14"/>
      <c r="I4" s="13" t="s">
        <v>9</v>
      </c>
      <c r="J4" s="9" t="s">
        <v>8</v>
      </c>
      <c r="K4" s="10"/>
      <c r="L4" s="13" t="s">
        <v>7</v>
      </c>
      <c r="M4" s="11" t="s">
        <v>10</v>
      </c>
      <c r="N4" s="12"/>
    </row>
    <row r="5" spans="1:14" ht="15.6" x14ac:dyDescent="0.3">
      <c r="A5" s="15" t="s">
        <v>11</v>
      </c>
      <c r="B5" s="16" t="s">
        <v>12</v>
      </c>
      <c r="C5" s="10"/>
      <c r="D5" s="8"/>
      <c r="E5" s="9" t="s">
        <v>13</v>
      </c>
      <c r="F5" s="10" t="s">
        <v>14</v>
      </c>
      <c r="G5" s="1"/>
      <c r="H5" s="1"/>
      <c r="I5" s="8"/>
      <c r="J5" s="11" t="s">
        <v>15</v>
      </c>
      <c r="K5" s="10" t="s">
        <v>16</v>
      </c>
      <c r="L5" s="8"/>
      <c r="M5" s="17" t="s">
        <v>17</v>
      </c>
      <c r="N5" s="12"/>
    </row>
    <row r="6" spans="1:14" ht="15.6" x14ac:dyDescent="0.3">
      <c r="A6" s="15" t="s">
        <v>18</v>
      </c>
      <c r="B6" s="18" t="s">
        <v>19</v>
      </c>
      <c r="C6" s="10"/>
      <c r="D6" s="8"/>
      <c r="E6" s="9" t="s">
        <v>20</v>
      </c>
      <c r="F6" s="10" t="s">
        <v>21</v>
      </c>
      <c r="G6" s="1"/>
      <c r="H6" s="1"/>
      <c r="I6" s="8"/>
      <c r="J6" s="9" t="s">
        <v>22</v>
      </c>
      <c r="K6" s="19" t="s">
        <v>21</v>
      </c>
      <c r="L6" s="8"/>
      <c r="M6" s="17" t="s">
        <v>23</v>
      </c>
      <c r="N6" s="12"/>
    </row>
    <row r="7" spans="1:14" ht="15.6" x14ac:dyDescent="0.3">
      <c r="A7" s="15"/>
      <c r="B7" s="16"/>
      <c r="C7" s="10"/>
      <c r="D7" s="8"/>
      <c r="E7" s="9" t="s">
        <v>24</v>
      </c>
      <c r="F7" s="10" t="s">
        <v>14</v>
      </c>
      <c r="G7" s="1"/>
      <c r="H7" s="1"/>
      <c r="I7" s="8"/>
      <c r="J7" s="9" t="s">
        <v>25</v>
      </c>
      <c r="K7" s="10" t="s">
        <v>14</v>
      </c>
      <c r="L7" s="8"/>
      <c r="M7" s="17" t="s">
        <v>26</v>
      </c>
      <c r="N7" s="12"/>
    </row>
    <row r="8" spans="1:14" ht="15.6" x14ac:dyDescent="0.3">
      <c r="A8" s="15" t="s">
        <v>27</v>
      </c>
      <c r="B8" s="16" t="s">
        <v>28</v>
      </c>
      <c r="C8" s="10"/>
      <c r="D8" s="8"/>
      <c r="E8" s="9" t="s">
        <v>29</v>
      </c>
      <c r="F8" s="10"/>
      <c r="G8" s="1"/>
      <c r="H8" s="1"/>
      <c r="I8" s="8"/>
      <c r="J8" s="9" t="s">
        <v>30</v>
      </c>
      <c r="K8" s="19" t="s">
        <v>21</v>
      </c>
      <c r="L8" s="20" t="s">
        <v>31</v>
      </c>
      <c r="M8" s="17" t="s">
        <v>32</v>
      </c>
      <c r="N8" s="12"/>
    </row>
    <row r="9" spans="1:14" ht="15.6" x14ac:dyDescent="0.3">
      <c r="A9" s="15"/>
      <c r="B9" s="16"/>
      <c r="C9" s="10"/>
      <c r="D9" s="8"/>
      <c r="E9" s="9"/>
      <c r="F9" s="10"/>
      <c r="G9" s="1"/>
      <c r="H9" s="1"/>
      <c r="I9" s="8"/>
      <c r="J9" s="9" t="s">
        <v>33</v>
      </c>
      <c r="K9" s="10" t="s">
        <v>34</v>
      </c>
      <c r="L9" s="8"/>
      <c r="M9" s="11"/>
      <c r="N9" s="12"/>
    </row>
    <row r="10" spans="1:14" ht="15.6" x14ac:dyDescent="0.3">
      <c r="A10" s="15"/>
      <c r="B10" s="16"/>
      <c r="C10" s="10"/>
      <c r="D10" s="8"/>
      <c r="F10" s="10"/>
      <c r="G10" s="1"/>
      <c r="H10" s="1"/>
      <c r="I10" s="8"/>
      <c r="J10" s="9" t="s">
        <v>35</v>
      </c>
      <c r="K10" s="10"/>
      <c r="L10" s="8"/>
      <c r="M10" s="11" t="s">
        <v>36</v>
      </c>
      <c r="N10" s="12"/>
    </row>
    <row r="11" spans="1:14" ht="15.6" x14ac:dyDescent="0.3">
      <c r="A11" s="15"/>
      <c r="B11" s="18"/>
      <c r="C11" s="10"/>
      <c r="D11" s="8"/>
      <c r="E11" s="9"/>
      <c r="F11" s="10"/>
      <c r="G11" s="1"/>
      <c r="H11" s="1"/>
      <c r="I11" s="8"/>
      <c r="J11" s="9"/>
      <c r="K11" s="10"/>
      <c r="L11" s="8"/>
      <c r="M11" s="11" t="s">
        <v>37</v>
      </c>
      <c r="N11" s="12"/>
    </row>
    <row r="12" spans="1:14" ht="15.6" x14ac:dyDescent="0.3">
      <c r="A12" s="15"/>
      <c r="B12" s="18"/>
      <c r="C12" s="10"/>
      <c r="D12" s="8"/>
      <c r="E12" s="9"/>
      <c r="F12" s="10"/>
      <c r="G12" s="1"/>
      <c r="H12" s="1"/>
      <c r="I12" s="21" t="s">
        <v>38</v>
      </c>
      <c r="J12" s="22"/>
      <c r="K12" s="10"/>
      <c r="L12" s="8"/>
      <c r="M12" s="11" t="s">
        <v>36</v>
      </c>
      <c r="N12" s="12"/>
    </row>
    <row r="13" spans="1:14" ht="15.6" x14ac:dyDescent="0.3">
      <c r="A13" s="15"/>
      <c r="B13" s="18"/>
      <c r="C13" s="10"/>
      <c r="D13" s="8"/>
      <c r="E13" s="9"/>
      <c r="F13" s="10"/>
      <c r="G13" s="1"/>
      <c r="H13" s="1"/>
      <c r="I13" s="8"/>
      <c r="J13" s="23"/>
      <c r="K13" s="10"/>
      <c r="L13" s="8"/>
      <c r="M13" s="11"/>
      <c r="N13" s="12"/>
    </row>
    <row r="14" spans="1:14" ht="15.6" x14ac:dyDescent="0.3">
      <c r="A14" s="24"/>
      <c r="B14" s="25"/>
      <c r="C14" s="26"/>
      <c r="D14" s="24"/>
      <c r="E14" s="27"/>
      <c r="F14" s="28">
        <v>7</v>
      </c>
      <c r="G14" s="1"/>
      <c r="H14" s="1"/>
      <c r="I14" s="24"/>
      <c r="J14" s="29"/>
      <c r="K14" s="30">
        <v>6.7</v>
      </c>
      <c r="L14" s="24"/>
      <c r="M14" s="31"/>
      <c r="N14" s="32">
        <v>7</v>
      </c>
    </row>
    <row r="15" spans="1:14" ht="15.6" x14ac:dyDescent="0.3">
      <c r="A15" s="3" t="s">
        <v>39</v>
      </c>
      <c r="B15" s="4"/>
      <c r="C15" s="5"/>
      <c r="D15" s="3" t="s">
        <v>39</v>
      </c>
      <c r="E15" s="4"/>
      <c r="F15" s="5"/>
      <c r="G15" s="1"/>
      <c r="H15" s="1"/>
      <c r="I15" s="3" t="s">
        <v>40</v>
      </c>
      <c r="J15" s="4"/>
      <c r="K15" s="5"/>
      <c r="L15" s="3"/>
      <c r="M15" s="4"/>
      <c r="N15" s="5"/>
    </row>
    <row r="16" spans="1:14" ht="15.6" x14ac:dyDescent="0.3">
      <c r="A16" s="8" t="s">
        <v>41</v>
      </c>
      <c r="B16" s="9"/>
      <c r="C16" s="10"/>
      <c r="D16" s="8" t="s">
        <v>41</v>
      </c>
      <c r="E16" s="9"/>
      <c r="F16" s="10"/>
      <c r="G16" s="1"/>
      <c r="H16" s="1"/>
      <c r="I16" s="8" t="s">
        <v>42</v>
      </c>
      <c r="J16" s="9"/>
      <c r="K16" s="10"/>
      <c r="L16" s="8" t="s">
        <v>42</v>
      </c>
      <c r="M16" s="9"/>
      <c r="N16" s="10"/>
    </row>
    <row r="17" spans="1:14" ht="15.6" x14ac:dyDescent="0.3">
      <c r="A17" s="13" t="s">
        <v>9</v>
      </c>
      <c r="B17" s="9" t="s">
        <v>8</v>
      </c>
      <c r="C17" s="10"/>
      <c r="D17" s="13" t="s">
        <v>7</v>
      </c>
      <c r="E17" s="9" t="s">
        <v>10</v>
      </c>
      <c r="F17" s="10"/>
      <c r="G17" s="1"/>
      <c r="H17" s="14"/>
      <c r="I17" s="13" t="s">
        <v>9</v>
      </c>
      <c r="J17" s="9" t="s">
        <v>8</v>
      </c>
      <c r="K17" s="10"/>
      <c r="L17" s="13" t="s">
        <v>7</v>
      </c>
      <c r="M17" s="9" t="s">
        <v>8</v>
      </c>
      <c r="N17" s="33"/>
    </row>
    <row r="18" spans="1:14" ht="15.6" x14ac:dyDescent="0.3">
      <c r="A18" s="8"/>
      <c r="B18" s="34" t="s">
        <v>43</v>
      </c>
      <c r="C18" s="10" t="s">
        <v>44</v>
      </c>
      <c r="D18" s="245"/>
      <c r="E18" s="9" t="s">
        <v>45</v>
      </c>
      <c r="F18" s="10"/>
      <c r="G18" s="1"/>
      <c r="H18" s="1"/>
      <c r="I18" s="8"/>
      <c r="J18" s="34" t="s">
        <v>46</v>
      </c>
      <c r="K18" s="10" t="s">
        <v>16</v>
      </c>
      <c r="L18" s="8"/>
      <c r="M18" s="9" t="s">
        <v>47</v>
      </c>
      <c r="N18" s="10"/>
    </row>
    <row r="19" spans="1:14" ht="15.6" x14ac:dyDescent="0.3">
      <c r="A19" s="8"/>
      <c r="B19" s="34" t="s">
        <v>48</v>
      </c>
      <c r="C19" s="10" t="s">
        <v>49</v>
      </c>
      <c r="D19" s="246"/>
      <c r="E19" s="22" t="s">
        <v>50</v>
      </c>
      <c r="F19" s="19" t="s">
        <v>21</v>
      </c>
      <c r="G19" s="1"/>
      <c r="H19" s="1"/>
      <c r="I19" s="8"/>
      <c r="J19" s="34" t="s">
        <v>51</v>
      </c>
      <c r="K19" s="10"/>
      <c r="L19" s="8"/>
      <c r="M19" s="9" t="s">
        <v>52</v>
      </c>
      <c r="N19" s="10" t="s">
        <v>53</v>
      </c>
    </row>
    <row r="20" spans="1:14" ht="15.6" x14ac:dyDescent="0.3">
      <c r="A20" s="8"/>
      <c r="B20" s="34" t="s">
        <v>54</v>
      </c>
      <c r="C20" s="10" t="s">
        <v>44</v>
      </c>
      <c r="D20" s="246"/>
      <c r="E20" s="22" t="s">
        <v>55</v>
      </c>
      <c r="F20" s="10" t="s">
        <v>56</v>
      </c>
      <c r="G20" s="1"/>
      <c r="H20" s="1"/>
      <c r="I20" s="8"/>
      <c r="J20" s="36" t="s">
        <v>57</v>
      </c>
      <c r="K20" s="10"/>
      <c r="L20" s="8"/>
      <c r="M20" s="9" t="s">
        <v>51</v>
      </c>
      <c r="N20" s="10"/>
    </row>
    <row r="21" spans="1:14" ht="15.75" customHeight="1" x14ac:dyDescent="0.3">
      <c r="A21" s="8"/>
      <c r="B21" s="34" t="s">
        <v>58</v>
      </c>
      <c r="C21" s="10" t="s">
        <v>49</v>
      </c>
      <c r="D21" s="246"/>
      <c r="E21" s="9" t="s">
        <v>59</v>
      </c>
      <c r="F21" s="10"/>
      <c r="G21" s="1"/>
      <c r="H21" s="1"/>
      <c r="I21" s="8"/>
      <c r="J21" s="9" t="s">
        <v>51</v>
      </c>
      <c r="K21" s="10"/>
      <c r="L21" s="8"/>
      <c r="M21" s="9" t="s">
        <v>60</v>
      </c>
      <c r="N21" s="33"/>
    </row>
    <row r="22" spans="1:14" ht="15.75" customHeight="1" x14ac:dyDescent="0.3">
      <c r="A22" s="8"/>
      <c r="B22" s="9" t="s">
        <v>61</v>
      </c>
      <c r="C22" s="10"/>
      <c r="D22" s="246"/>
      <c r="E22" s="22" t="s">
        <v>62</v>
      </c>
      <c r="F22" s="10" t="s">
        <v>63</v>
      </c>
      <c r="G22" s="1"/>
      <c r="H22" s="1"/>
      <c r="I22" s="8"/>
      <c r="J22" s="9" t="s">
        <v>64</v>
      </c>
      <c r="K22" s="10"/>
      <c r="L22" s="8"/>
      <c r="M22" s="9" t="s">
        <v>65</v>
      </c>
      <c r="N22" s="10" t="s">
        <v>53</v>
      </c>
    </row>
    <row r="23" spans="1:14" ht="15.75" customHeight="1" x14ac:dyDescent="0.3">
      <c r="A23" s="8"/>
      <c r="B23" s="9"/>
      <c r="C23" s="10"/>
      <c r="D23" s="246"/>
      <c r="E23" s="9" t="s">
        <v>36</v>
      </c>
      <c r="F23" s="10"/>
      <c r="G23" s="1"/>
      <c r="H23" s="1"/>
      <c r="I23" s="8"/>
      <c r="J23" s="9" t="s">
        <v>51</v>
      </c>
      <c r="K23" s="10"/>
      <c r="L23" s="8"/>
      <c r="M23" s="9" t="s">
        <v>51</v>
      </c>
      <c r="N23" s="10"/>
    </row>
    <row r="24" spans="1:14" ht="15.75" customHeight="1" x14ac:dyDescent="0.3">
      <c r="A24" s="8"/>
      <c r="B24" s="9"/>
      <c r="C24" s="10"/>
      <c r="D24" s="35"/>
      <c r="E24" s="9" t="s">
        <v>66</v>
      </c>
      <c r="F24" s="10"/>
      <c r="G24" s="1"/>
      <c r="H24" s="1"/>
      <c r="I24" s="8"/>
      <c r="J24" s="9" t="s">
        <v>67</v>
      </c>
      <c r="K24" s="10" t="s">
        <v>21</v>
      </c>
      <c r="L24" s="8"/>
      <c r="M24" s="9" t="s">
        <v>68</v>
      </c>
      <c r="N24" s="10"/>
    </row>
    <row r="25" spans="1:14" ht="15.75" customHeight="1" x14ac:dyDescent="0.3">
      <c r="A25" s="8"/>
      <c r="B25" s="9"/>
      <c r="C25" s="10"/>
      <c r="D25" s="35"/>
      <c r="E25" s="9" t="s">
        <v>36</v>
      </c>
      <c r="F25" s="10"/>
      <c r="G25" s="1"/>
      <c r="H25" s="1"/>
      <c r="I25" s="21" t="s">
        <v>38</v>
      </c>
      <c r="J25" s="9" t="s">
        <v>69</v>
      </c>
      <c r="K25" s="10"/>
      <c r="L25" s="8"/>
      <c r="M25" s="9" t="s">
        <v>70</v>
      </c>
      <c r="N25" s="10" t="s">
        <v>71</v>
      </c>
    </row>
    <row r="26" spans="1:14" ht="15.75" customHeight="1" x14ac:dyDescent="0.3">
      <c r="A26" s="8"/>
      <c r="B26" s="9"/>
      <c r="C26" s="10"/>
      <c r="D26" s="8"/>
      <c r="E26" s="23"/>
      <c r="F26" s="10"/>
      <c r="G26" s="1"/>
      <c r="H26" s="1"/>
      <c r="I26" s="8"/>
      <c r="J26" s="9" t="s">
        <v>72</v>
      </c>
      <c r="K26" s="10"/>
      <c r="L26" s="8"/>
      <c r="M26" s="37" t="s">
        <v>73</v>
      </c>
      <c r="N26" s="10"/>
    </row>
    <row r="27" spans="1:14" ht="15.75" customHeight="1" x14ac:dyDescent="0.3">
      <c r="A27" s="8"/>
      <c r="C27" s="28">
        <v>7.5</v>
      </c>
      <c r="D27" s="8"/>
      <c r="F27" s="28">
        <v>6.7</v>
      </c>
      <c r="G27" s="1"/>
      <c r="H27" s="1"/>
      <c r="I27" s="8"/>
      <c r="J27" s="29"/>
      <c r="K27" s="30">
        <v>6.4</v>
      </c>
      <c r="L27" s="8"/>
      <c r="M27" s="38" t="s">
        <v>72</v>
      </c>
      <c r="N27" s="30">
        <v>6.6</v>
      </c>
    </row>
    <row r="28" spans="1:14" ht="15.75" customHeight="1" x14ac:dyDescent="0.3">
      <c r="A28" s="3" t="s">
        <v>74</v>
      </c>
      <c r="B28" s="4"/>
      <c r="C28" s="39"/>
      <c r="D28" s="40" t="s">
        <v>74</v>
      </c>
      <c r="E28" s="41"/>
      <c r="F28" s="7"/>
      <c r="G28" s="1"/>
      <c r="H28" s="1"/>
      <c r="I28" s="3" t="s">
        <v>75</v>
      </c>
      <c r="J28" s="4"/>
      <c r="K28" s="39"/>
      <c r="L28" s="40"/>
      <c r="M28" s="41"/>
      <c r="N28" s="7"/>
    </row>
    <row r="29" spans="1:14" ht="15.75" customHeight="1" x14ac:dyDescent="0.3">
      <c r="A29" s="42" t="s">
        <v>76</v>
      </c>
      <c r="B29" s="9"/>
      <c r="C29" s="43"/>
      <c r="D29" s="44" t="s">
        <v>76</v>
      </c>
      <c r="E29" s="11"/>
      <c r="F29" s="12"/>
      <c r="G29" s="1"/>
      <c r="H29" s="45"/>
      <c r="I29" s="42" t="s">
        <v>77</v>
      </c>
      <c r="J29" s="9"/>
      <c r="K29" s="43"/>
      <c r="L29" s="44"/>
      <c r="M29" s="11"/>
      <c r="N29" s="12"/>
    </row>
    <row r="30" spans="1:14" ht="15.75" customHeight="1" x14ac:dyDescent="0.3">
      <c r="A30" s="13" t="s">
        <v>9</v>
      </c>
      <c r="B30" s="9" t="s">
        <v>8</v>
      </c>
      <c r="C30" s="43"/>
      <c r="D30" s="44" t="s">
        <v>7</v>
      </c>
      <c r="E30" s="9" t="s">
        <v>10</v>
      </c>
      <c r="F30" s="46"/>
      <c r="G30" s="1"/>
      <c r="H30" s="14"/>
      <c r="I30" s="13" t="s">
        <v>9</v>
      </c>
      <c r="J30" s="9" t="s">
        <v>8</v>
      </c>
      <c r="K30" s="43"/>
      <c r="L30" s="44"/>
      <c r="M30" s="11"/>
      <c r="N30" s="12"/>
    </row>
    <row r="31" spans="1:14" ht="15.75" customHeight="1" x14ac:dyDescent="0.3">
      <c r="A31" s="8"/>
      <c r="B31" s="1" t="s">
        <v>78</v>
      </c>
      <c r="C31" s="43"/>
      <c r="D31" s="44"/>
      <c r="E31" s="22" t="s">
        <v>79</v>
      </c>
      <c r="F31" s="47" t="s">
        <v>80</v>
      </c>
      <c r="G31" s="1"/>
      <c r="H31" s="1"/>
      <c r="I31" s="8"/>
      <c r="J31" s="9" t="s">
        <v>81</v>
      </c>
      <c r="K31" s="43"/>
      <c r="L31" s="44"/>
      <c r="M31" s="17"/>
      <c r="N31" s="12"/>
    </row>
    <row r="32" spans="1:14" ht="15.75" customHeight="1" x14ac:dyDescent="0.3">
      <c r="A32" s="8"/>
      <c r="B32" s="9" t="s">
        <v>82</v>
      </c>
      <c r="C32" s="43" t="s">
        <v>21</v>
      </c>
      <c r="D32" s="44"/>
      <c r="E32" s="9" t="s">
        <v>83</v>
      </c>
      <c r="F32" s="46"/>
      <c r="G32" s="1"/>
      <c r="H32" s="1"/>
      <c r="I32" s="8"/>
      <c r="J32" s="9" t="s">
        <v>84</v>
      </c>
      <c r="K32" s="43"/>
      <c r="L32" s="44"/>
      <c r="M32" s="17"/>
      <c r="N32" s="12"/>
    </row>
    <row r="33" spans="1:14" ht="15.75" customHeight="1" x14ac:dyDescent="0.3">
      <c r="A33" s="8"/>
      <c r="B33" s="9" t="s">
        <v>51</v>
      </c>
      <c r="C33" s="48"/>
      <c r="D33" s="44"/>
      <c r="E33" s="9"/>
      <c r="F33" s="47"/>
      <c r="G33" s="1"/>
      <c r="H33" s="1"/>
      <c r="I33" s="8"/>
      <c r="J33" s="9" t="s">
        <v>66</v>
      </c>
      <c r="K33" s="48"/>
      <c r="L33" s="44"/>
      <c r="M33" s="17"/>
      <c r="N33" s="12"/>
    </row>
    <row r="34" spans="1:14" ht="15.75" customHeight="1" x14ac:dyDescent="0.3">
      <c r="A34" s="8"/>
      <c r="B34" s="9" t="s">
        <v>85</v>
      </c>
      <c r="C34" s="43" t="s">
        <v>86</v>
      </c>
      <c r="D34" s="44"/>
      <c r="E34" s="9" t="s">
        <v>87</v>
      </c>
      <c r="F34" s="46"/>
      <c r="G34" s="1"/>
      <c r="H34" s="1"/>
      <c r="I34" s="8"/>
      <c r="J34" s="9" t="s">
        <v>88</v>
      </c>
      <c r="K34" s="43" t="s">
        <v>21</v>
      </c>
      <c r="L34" s="44"/>
      <c r="M34" s="17"/>
      <c r="N34" s="12"/>
    </row>
    <row r="35" spans="1:14" ht="15.75" customHeight="1" x14ac:dyDescent="0.3">
      <c r="A35" s="8"/>
      <c r="B35" s="9" t="s">
        <v>89</v>
      </c>
      <c r="C35" s="48"/>
      <c r="D35" s="44"/>
      <c r="E35" s="11"/>
      <c r="F35" s="47"/>
      <c r="G35" s="1"/>
      <c r="H35" s="1"/>
      <c r="I35" s="8"/>
      <c r="J35" s="9" t="s">
        <v>90</v>
      </c>
      <c r="K35" s="48"/>
      <c r="L35" s="44"/>
      <c r="M35" s="17"/>
      <c r="N35" s="12"/>
    </row>
    <row r="36" spans="1:14" ht="15.75" customHeight="1" x14ac:dyDescent="0.3">
      <c r="A36" s="8"/>
      <c r="B36" s="9" t="s">
        <v>51</v>
      </c>
      <c r="C36" s="1" t="s">
        <v>86</v>
      </c>
      <c r="D36" s="44"/>
      <c r="F36" s="47"/>
      <c r="G36" s="1"/>
      <c r="H36" s="1"/>
      <c r="I36" s="8"/>
      <c r="J36" s="9"/>
      <c r="K36" s="1"/>
      <c r="L36" s="44"/>
      <c r="M36" s="11"/>
      <c r="N36" s="12"/>
    </row>
    <row r="37" spans="1:14" ht="15.75" customHeight="1" x14ac:dyDescent="0.3">
      <c r="A37" s="21" t="s">
        <v>38</v>
      </c>
      <c r="B37" s="9" t="s">
        <v>91</v>
      </c>
      <c r="C37" s="43"/>
      <c r="D37" s="44"/>
      <c r="E37" s="23"/>
      <c r="F37" s="47"/>
      <c r="G37" s="1"/>
      <c r="H37" s="1"/>
      <c r="I37" s="8"/>
      <c r="J37" s="9"/>
      <c r="K37" s="43"/>
      <c r="L37" s="44"/>
      <c r="M37" s="11"/>
      <c r="N37" s="12"/>
    </row>
    <row r="38" spans="1:14" ht="15.75" customHeight="1" x14ac:dyDescent="0.3">
      <c r="A38" s="8"/>
      <c r="B38" s="9" t="s">
        <v>92</v>
      </c>
      <c r="C38" s="43"/>
      <c r="D38" s="44"/>
      <c r="E38" s="23"/>
      <c r="F38" s="47"/>
      <c r="G38" s="1"/>
      <c r="H38" s="1"/>
      <c r="I38" s="8"/>
      <c r="J38" s="9"/>
      <c r="K38" s="43"/>
      <c r="L38" s="44"/>
      <c r="M38" s="11"/>
      <c r="N38" s="12"/>
    </row>
    <row r="39" spans="1:14" ht="15.75" customHeight="1" x14ac:dyDescent="0.3">
      <c r="A39" s="21"/>
      <c r="B39" s="49" t="s">
        <v>93</v>
      </c>
      <c r="C39" s="43"/>
      <c r="D39" s="44"/>
      <c r="E39" s="11"/>
      <c r="F39" s="12"/>
      <c r="G39" s="1"/>
      <c r="H39" s="50"/>
      <c r="I39" s="21"/>
      <c r="J39" s="9"/>
      <c r="K39" s="43"/>
      <c r="L39" s="44"/>
      <c r="M39" s="11"/>
      <c r="N39" s="12"/>
    </row>
    <row r="40" spans="1:14" ht="15.75" customHeight="1" x14ac:dyDescent="0.3">
      <c r="A40" s="8"/>
      <c r="B40" s="51" t="s">
        <v>94</v>
      </c>
      <c r="C40" s="28">
        <v>6.9</v>
      </c>
      <c r="D40" s="52"/>
      <c r="E40" s="31"/>
      <c r="F40" s="28">
        <v>6.5</v>
      </c>
      <c r="G40" s="1"/>
      <c r="H40" s="1"/>
      <c r="I40" s="8"/>
      <c r="J40" s="29"/>
      <c r="K40" s="30">
        <v>4.5</v>
      </c>
      <c r="L40" s="52"/>
      <c r="M40" s="53"/>
      <c r="N40" s="54"/>
    </row>
    <row r="41" spans="1:14" ht="15.75" customHeight="1" x14ac:dyDescent="0.3">
      <c r="A41" s="3" t="s">
        <v>95</v>
      </c>
      <c r="B41" s="4"/>
      <c r="C41" s="5"/>
      <c r="D41" s="3" t="s">
        <v>95</v>
      </c>
      <c r="E41" s="55"/>
      <c r="F41" s="5"/>
      <c r="G41" s="1"/>
      <c r="H41" s="1"/>
      <c r="I41" s="3"/>
      <c r="J41" s="4"/>
      <c r="K41" s="5"/>
      <c r="L41" s="3"/>
      <c r="M41" s="55"/>
      <c r="N41" s="5"/>
    </row>
    <row r="42" spans="1:14" ht="15.75" customHeight="1" x14ac:dyDescent="0.3">
      <c r="A42" s="8" t="s">
        <v>96</v>
      </c>
      <c r="B42" s="9"/>
      <c r="C42" s="10"/>
      <c r="D42" s="8" t="s">
        <v>96</v>
      </c>
      <c r="E42" s="9" t="s">
        <v>97</v>
      </c>
      <c r="F42" s="10"/>
      <c r="G42" s="1"/>
      <c r="H42" s="1"/>
      <c r="I42" s="8"/>
      <c r="J42" s="9"/>
      <c r="K42" s="10"/>
      <c r="L42" s="8"/>
      <c r="M42" s="9"/>
      <c r="N42" s="10"/>
    </row>
    <row r="43" spans="1:14" ht="15.75" customHeight="1" x14ac:dyDescent="0.3">
      <c r="A43" s="13" t="s">
        <v>9</v>
      </c>
      <c r="B43" s="9" t="s">
        <v>8</v>
      </c>
      <c r="C43" s="10"/>
      <c r="D43" s="13" t="s">
        <v>7</v>
      </c>
      <c r="E43" s="9"/>
      <c r="F43" s="10"/>
      <c r="G43" s="1"/>
      <c r="H43" s="14"/>
      <c r="I43" s="13"/>
      <c r="J43" s="9"/>
      <c r="K43" s="10"/>
      <c r="L43" s="13"/>
      <c r="M43" s="9"/>
      <c r="N43" s="10"/>
    </row>
    <row r="44" spans="1:14" ht="15.75" customHeight="1" x14ac:dyDescent="0.3">
      <c r="A44" s="8"/>
      <c r="B44" s="9" t="s">
        <v>98</v>
      </c>
      <c r="C44" s="10" t="s">
        <v>99</v>
      </c>
      <c r="D44" s="8"/>
      <c r="E44" s="9" t="s">
        <v>100</v>
      </c>
      <c r="F44" s="10"/>
      <c r="G44" s="1"/>
      <c r="H44" s="1"/>
      <c r="I44" s="8"/>
      <c r="J44" s="9"/>
      <c r="K44" s="10"/>
      <c r="L44" s="8"/>
      <c r="M44" s="22"/>
      <c r="N44" s="10"/>
    </row>
    <row r="45" spans="1:14" ht="15.75" customHeight="1" x14ac:dyDescent="0.3">
      <c r="A45" s="8"/>
      <c r="B45" s="36" t="s">
        <v>101</v>
      </c>
      <c r="C45" s="33"/>
      <c r="D45" s="8"/>
      <c r="E45" s="9" t="s">
        <v>102</v>
      </c>
      <c r="F45" s="10"/>
      <c r="G45" s="1"/>
      <c r="H45" s="1"/>
      <c r="I45" s="8"/>
      <c r="J45" s="22"/>
      <c r="K45" s="33"/>
      <c r="L45" s="8"/>
      <c r="M45" s="9"/>
      <c r="N45" s="10"/>
    </row>
    <row r="46" spans="1:14" ht="15.75" customHeight="1" x14ac:dyDescent="0.3">
      <c r="A46" s="8" t="s">
        <v>103</v>
      </c>
      <c r="B46" s="9" t="s">
        <v>104</v>
      </c>
      <c r="C46" s="10" t="s">
        <v>99</v>
      </c>
      <c r="D46" s="8"/>
      <c r="E46" s="9" t="s">
        <v>105</v>
      </c>
      <c r="F46" s="33"/>
      <c r="G46" s="1"/>
      <c r="H46" s="1"/>
      <c r="I46" s="8"/>
      <c r="J46" s="22"/>
      <c r="K46" s="33"/>
      <c r="L46" s="8"/>
      <c r="M46" s="9"/>
      <c r="N46" s="33"/>
    </row>
    <row r="47" spans="1:14" ht="15.75" customHeight="1" x14ac:dyDescent="0.3">
      <c r="A47" s="8"/>
      <c r="B47" s="9" t="s">
        <v>106</v>
      </c>
      <c r="C47" s="10" t="s">
        <v>99</v>
      </c>
      <c r="D47" s="8"/>
      <c r="E47" s="9" t="s">
        <v>107</v>
      </c>
      <c r="F47" s="33"/>
      <c r="G47" s="1"/>
      <c r="H47" s="1"/>
      <c r="I47" s="8"/>
      <c r="J47" s="22"/>
      <c r="K47" s="33"/>
      <c r="L47" s="8"/>
      <c r="M47" s="9"/>
      <c r="N47" s="33"/>
    </row>
    <row r="48" spans="1:14" ht="15.75" customHeight="1" x14ac:dyDescent="0.3">
      <c r="A48" s="8"/>
      <c r="B48" s="36" t="s">
        <v>101</v>
      </c>
      <c r="C48" s="33"/>
      <c r="D48" s="8"/>
      <c r="E48" s="9"/>
      <c r="F48" s="10"/>
      <c r="G48" s="1"/>
      <c r="H48" s="1"/>
      <c r="I48" s="8"/>
      <c r="J48" s="22"/>
      <c r="K48" s="33"/>
      <c r="L48" s="8"/>
      <c r="M48" s="9"/>
      <c r="N48" s="10"/>
    </row>
    <row r="49" spans="1:14" ht="15.75" customHeight="1" x14ac:dyDescent="0.3">
      <c r="A49" s="8" t="s">
        <v>108</v>
      </c>
      <c r="B49" s="9" t="s">
        <v>109</v>
      </c>
      <c r="C49" s="10" t="s">
        <v>99</v>
      </c>
      <c r="D49" s="8"/>
      <c r="E49" s="56"/>
      <c r="F49" s="10"/>
      <c r="G49" s="1"/>
      <c r="H49" s="1"/>
      <c r="I49" s="8"/>
      <c r="J49" s="9"/>
      <c r="K49" s="10"/>
      <c r="L49" s="8"/>
      <c r="M49" s="56"/>
      <c r="N49" s="10"/>
    </row>
    <row r="50" spans="1:14" ht="15.75" customHeight="1" x14ac:dyDescent="0.3">
      <c r="A50" s="8"/>
      <c r="B50" s="9" t="s">
        <v>107</v>
      </c>
      <c r="C50" s="10"/>
      <c r="D50" s="8"/>
      <c r="E50" s="23"/>
      <c r="F50" s="10"/>
      <c r="G50" s="1"/>
      <c r="H50" s="1"/>
      <c r="I50" s="8"/>
      <c r="J50" s="9"/>
      <c r="K50" s="10"/>
      <c r="L50" s="8"/>
      <c r="M50" s="23"/>
      <c r="N50" s="10"/>
    </row>
    <row r="51" spans="1:14" ht="15.75" customHeight="1" x14ac:dyDescent="0.3">
      <c r="A51" s="21" t="s">
        <v>38</v>
      </c>
      <c r="B51" s="23" t="s">
        <v>110</v>
      </c>
      <c r="C51" s="10"/>
      <c r="D51" s="21" t="s">
        <v>111</v>
      </c>
      <c r="E51" s="36"/>
      <c r="F51" s="10"/>
      <c r="G51" s="1"/>
      <c r="H51" s="50"/>
      <c r="I51" s="21"/>
      <c r="J51" s="23"/>
      <c r="K51" s="10"/>
      <c r="L51" s="57"/>
      <c r="M51" s="247" t="s">
        <v>112</v>
      </c>
      <c r="N51" s="249">
        <f>F14+C27+F27+C40+F40+C52+K14+N14+K27+N27+K40+F52</f>
        <v>75.400000000000006</v>
      </c>
    </row>
    <row r="52" spans="1:14" ht="15.75" customHeight="1" x14ac:dyDescent="0.3">
      <c r="A52" s="24"/>
      <c r="B52" s="27"/>
      <c r="C52" s="30">
        <v>6.6</v>
      </c>
      <c r="D52" s="24" t="s">
        <v>113</v>
      </c>
      <c r="E52" s="58"/>
      <c r="F52" s="30">
        <v>3</v>
      </c>
      <c r="G52" s="1"/>
      <c r="H52" s="1"/>
      <c r="I52" s="24"/>
      <c r="J52" s="59"/>
      <c r="K52" s="26"/>
      <c r="L52" s="52"/>
      <c r="M52" s="248"/>
      <c r="N52" s="248"/>
    </row>
    <row r="53" spans="1:14" ht="15.75" customHeight="1" x14ac:dyDescent="0.3"/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5">
    <mergeCell ref="A1:F1"/>
    <mergeCell ref="I1:N1"/>
    <mergeCell ref="D18:D23"/>
    <mergeCell ref="M51:M52"/>
    <mergeCell ref="N51:N52"/>
  </mergeCells>
  <pageMargins left="0.7" right="0.7" top="0.78740157499999996" bottom="0.78740157499999996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workbookViewId="0">
      <selection sqref="A1:F1"/>
    </sheetView>
  </sheetViews>
  <sheetFormatPr defaultColWidth="14.44140625" defaultRowHeight="15" customHeight="1" x14ac:dyDescent="0.3"/>
  <cols>
    <col min="1" max="1" width="8.6640625" customWidth="1"/>
    <col min="2" max="2" width="25" customWidth="1"/>
    <col min="3" max="4" width="8.6640625" customWidth="1"/>
    <col min="5" max="5" width="25" customWidth="1"/>
    <col min="6" max="9" width="8.6640625" customWidth="1"/>
    <col min="10" max="10" width="25" customWidth="1"/>
    <col min="11" max="12" width="8.6640625" customWidth="1"/>
    <col min="13" max="13" width="25" customWidth="1"/>
    <col min="14" max="26" width="8.6640625" customWidth="1"/>
  </cols>
  <sheetData>
    <row r="1" spans="1:14" ht="18" x14ac:dyDescent="0.35">
      <c r="A1" s="239" t="s">
        <v>1</v>
      </c>
      <c r="B1" s="240"/>
      <c r="C1" s="240"/>
      <c r="D1" s="240"/>
      <c r="E1" s="240"/>
      <c r="F1" s="241"/>
      <c r="G1" s="1"/>
      <c r="H1" s="2"/>
      <c r="I1" s="242" t="s">
        <v>1</v>
      </c>
      <c r="J1" s="243"/>
      <c r="K1" s="243"/>
      <c r="L1" s="243"/>
      <c r="M1" s="243"/>
      <c r="N1" s="244"/>
    </row>
    <row r="2" spans="1:14" ht="15.6" x14ac:dyDescent="0.3">
      <c r="A2" s="3"/>
      <c r="B2" s="4"/>
      <c r="C2" s="5"/>
      <c r="D2" s="3" t="s">
        <v>2</v>
      </c>
      <c r="E2" s="4"/>
      <c r="F2" s="5"/>
      <c r="G2" s="1"/>
      <c r="H2" s="1"/>
      <c r="I2" s="3" t="s">
        <v>3</v>
      </c>
      <c r="J2" s="4"/>
      <c r="K2" s="5"/>
      <c r="L2" s="3"/>
      <c r="M2" s="6" t="s">
        <v>4</v>
      </c>
      <c r="N2" s="7"/>
    </row>
    <row r="3" spans="1:14" ht="15.6" x14ac:dyDescent="0.3">
      <c r="A3" s="8"/>
      <c r="B3" s="9"/>
      <c r="C3" s="10"/>
      <c r="D3" s="8" t="s">
        <v>5</v>
      </c>
      <c r="E3" s="9"/>
      <c r="F3" s="10"/>
      <c r="G3" s="1"/>
      <c r="H3" s="1"/>
      <c r="I3" s="8" t="s">
        <v>6</v>
      </c>
      <c r="J3" s="9"/>
      <c r="K3" s="10"/>
      <c r="L3" s="8" t="s">
        <v>6</v>
      </c>
      <c r="M3" s="11"/>
      <c r="N3" s="12"/>
    </row>
    <row r="4" spans="1:14" ht="15.6" x14ac:dyDescent="0.3">
      <c r="A4" s="13"/>
      <c r="B4" s="9"/>
      <c r="C4" s="10"/>
      <c r="D4" s="13" t="s">
        <v>7</v>
      </c>
      <c r="E4" s="9" t="s">
        <v>8</v>
      </c>
      <c r="F4" s="10"/>
      <c r="G4" s="1"/>
      <c r="H4" s="14"/>
      <c r="I4" s="13" t="s">
        <v>9</v>
      </c>
      <c r="J4" s="9" t="s">
        <v>8</v>
      </c>
      <c r="K4" s="10"/>
      <c r="L4" s="13" t="s">
        <v>7</v>
      </c>
      <c r="M4" s="11" t="s">
        <v>10</v>
      </c>
      <c r="N4" s="12"/>
    </row>
    <row r="5" spans="1:14" ht="15.6" x14ac:dyDescent="0.3">
      <c r="A5" s="15" t="s">
        <v>11</v>
      </c>
      <c r="B5" s="16" t="s">
        <v>12</v>
      </c>
      <c r="C5" s="10"/>
      <c r="D5" s="8"/>
      <c r="E5" s="9" t="s">
        <v>114</v>
      </c>
      <c r="F5" s="10" t="s">
        <v>14</v>
      </c>
      <c r="G5" s="1"/>
      <c r="H5" s="1"/>
      <c r="I5" s="8"/>
      <c r="J5" s="9" t="s">
        <v>115</v>
      </c>
      <c r="K5" s="10" t="s">
        <v>14</v>
      </c>
      <c r="L5" s="8"/>
      <c r="M5" s="17" t="s">
        <v>116</v>
      </c>
      <c r="N5" s="12"/>
    </row>
    <row r="6" spans="1:14" ht="15.6" x14ac:dyDescent="0.3">
      <c r="A6" s="15" t="s">
        <v>18</v>
      </c>
      <c r="B6" s="18" t="s">
        <v>19</v>
      </c>
      <c r="C6" s="10"/>
      <c r="D6" s="8"/>
      <c r="E6" s="9" t="s">
        <v>117</v>
      </c>
      <c r="F6" s="10" t="s">
        <v>21</v>
      </c>
      <c r="G6" s="1"/>
      <c r="H6" s="1"/>
      <c r="I6" s="8"/>
      <c r="J6" s="9" t="s">
        <v>22</v>
      </c>
      <c r="K6" s="19" t="s">
        <v>118</v>
      </c>
      <c r="L6" s="8"/>
      <c r="M6" s="17" t="s">
        <v>119</v>
      </c>
      <c r="N6" s="12"/>
    </row>
    <row r="7" spans="1:14" ht="15.6" x14ac:dyDescent="0.3">
      <c r="A7" s="15"/>
      <c r="B7" s="16"/>
      <c r="C7" s="10"/>
      <c r="D7" s="8"/>
      <c r="E7" s="11" t="s">
        <v>120</v>
      </c>
      <c r="F7" s="10" t="s">
        <v>14</v>
      </c>
      <c r="G7" s="1"/>
      <c r="H7" s="1"/>
      <c r="I7" s="8"/>
      <c r="J7" s="9" t="s">
        <v>121</v>
      </c>
      <c r="K7" s="10" t="s">
        <v>14</v>
      </c>
      <c r="L7" s="8"/>
      <c r="M7" s="60" t="s">
        <v>122</v>
      </c>
      <c r="N7" s="12"/>
    </row>
    <row r="8" spans="1:14" ht="15.6" x14ac:dyDescent="0.3">
      <c r="A8" s="15" t="s">
        <v>27</v>
      </c>
      <c r="B8" s="16" t="s">
        <v>28</v>
      </c>
      <c r="C8" s="10"/>
      <c r="D8" s="8"/>
      <c r="E8" s="9" t="s">
        <v>123</v>
      </c>
      <c r="F8" s="10"/>
      <c r="G8" s="1"/>
      <c r="H8" s="1"/>
      <c r="I8" s="8"/>
      <c r="J8" s="9" t="s">
        <v>124</v>
      </c>
      <c r="K8" s="19" t="s">
        <v>125</v>
      </c>
      <c r="L8" s="20" t="s">
        <v>31</v>
      </c>
      <c r="M8" s="17" t="s">
        <v>32</v>
      </c>
      <c r="N8" s="12"/>
    </row>
    <row r="9" spans="1:14" ht="15.6" x14ac:dyDescent="0.3">
      <c r="A9" s="15"/>
      <c r="B9" s="16"/>
      <c r="C9" s="10"/>
      <c r="D9" s="8"/>
      <c r="E9" s="9"/>
      <c r="F9" s="10"/>
      <c r="G9" s="1"/>
      <c r="H9" s="1"/>
      <c r="I9" s="8"/>
      <c r="J9" s="9" t="s">
        <v>33</v>
      </c>
      <c r="K9" s="10" t="s">
        <v>34</v>
      </c>
      <c r="L9" s="8"/>
      <c r="M9" s="11"/>
      <c r="N9" s="12"/>
    </row>
    <row r="10" spans="1:14" ht="15.6" x14ac:dyDescent="0.3">
      <c r="A10" s="15"/>
      <c r="B10" s="16"/>
      <c r="C10" s="10"/>
      <c r="D10" s="8"/>
      <c r="E10" s="23"/>
      <c r="F10" s="10"/>
      <c r="G10" s="1"/>
      <c r="H10" s="1"/>
      <c r="I10" s="8"/>
      <c r="J10" s="9" t="s">
        <v>35</v>
      </c>
      <c r="K10" s="10"/>
      <c r="L10" s="8"/>
      <c r="M10" s="11" t="s">
        <v>35</v>
      </c>
      <c r="N10" s="12"/>
    </row>
    <row r="11" spans="1:14" ht="15.6" x14ac:dyDescent="0.3">
      <c r="A11" s="15"/>
      <c r="B11" s="18"/>
      <c r="C11" s="10"/>
      <c r="D11" s="8"/>
      <c r="E11" s="9"/>
      <c r="F11" s="10"/>
      <c r="G11" s="1"/>
      <c r="H11" s="1"/>
      <c r="I11" s="8"/>
      <c r="J11" s="9"/>
      <c r="K11" s="10"/>
      <c r="L11" s="8"/>
      <c r="M11" s="11" t="s">
        <v>126</v>
      </c>
      <c r="N11" s="12"/>
    </row>
    <row r="12" spans="1:14" ht="15.6" x14ac:dyDescent="0.3">
      <c r="A12" s="15"/>
      <c r="B12" s="18"/>
      <c r="C12" s="10"/>
      <c r="D12" s="8"/>
      <c r="E12" s="9"/>
      <c r="F12" s="10"/>
      <c r="G12" s="1"/>
      <c r="H12" s="1"/>
      <c r="I12" s="21" t="s">
        <v>38</v>
      </c>
      <c r="J12" s="22"/>
      <c r="K12" s="10"/>
      <c r="L12" s="8"/>
      <c r="M12" s="11" t="s">
        <v>87</v>
      </c>
      <c r="N12" s="12"/>
    </row>
    <row r="13" spans="1:14" ht="15.6" x14ac:dyDescent="0.3">
      <c r="A13" s="15"/>
      <c r="B13" s="18"/>
      <c r="C13" s="10"/>
      <c r="D13" s="8"/>
      <c r="E13" s="9"/>
      <c r="F13" s="10"/>
      <c r="G13" s="1"/>
      <c r="H13" s="1"/>
      <c r="I13" s="8"/>
      <c r="J13" s="23"/>
      <c r="K13" s="10"/>
      <c r="L13" s="8"/>
      <c r="M13" s="11"/>
      <c r="N13" s="12"/>
    </row>
    <row r="14" spans="1:14" ht="15.6" x14ac:dyDescent="0.3">
      <c r="A14" s="24"/>
      <c r="B14" s="58"/>
      <c r="C14" s="26"/>
      <c r="D14" s="61"/>
      <c r="E14" s="27"/>
      <c r="F14" s="30">
        <v>7</v>
      </c>
      <c r="G14" s="1"/>
      <c r="H14" s="1"/>
      <c r="I14" s="24"/>
      <c r="J14" s="29"/>
      <c r="K14" s="30">
        <v>6.7</v>
      </c>
      <c r="L14" s="61"/>
      <c r="M14" s="31"/>
      <c r="N14" s="32">
        <v>7</v>
      </c>
    </row>
    <row r="15" spans="1:14" ht="15.6" x14ac:dyDescent="0.3">
      <c r="A15" s="3" t="s">
        <v>39</v>
      </c>
      <c r="B15" s="4"/>
      <c r="C15" s="5"/>
      <c r="D15" s="3" t="s">
        <v>39</v>
      </c>
      <c r="E15" s="4"/>
      <c r="F15" s="5"/>
      <c r="G15" s="1"/>
      <c r="H15" s="1"/>
      <c r="I15" s="3" t="s">
        <v>40</v>
      </c>
      <c r="J15" s="4"/>
      <c r="K15" s="5"/>
      <c r="L15" s="3"/>
      <c r="M15" s="4"/>
      <c r="N15" s="5"/>
    </row>
    <row r="16" spans="1:14" ht="15.6" x14ac:dyDescent="0.3">
      <c r="A16" s="8" t="s">
        <v>41</v>
      </c>
      <c r="B16" s="9"/>
      <c r="C16" s="10"/>
      <c r="D16" s="8" t="s">
        <v>41</v>
      </c>
      <c r="E16" s="9"/>
      <c r="F16" s="10"/>
      <c r="G16" s="1"/>
      <c r="H16" s="1"/>
      <c r="I16" s="8" t="s">
        <v>42</v>
      </c>
      <c r="J16" s="9"/>
      <c r="K16" s="10"/>
      <c r="L16" s="8" t="s">
        <v>42</v>
      </c>
      <c r="M16" s="9"/>
      <c r="N16" s="10"/>
    </row>
    <row r="17" spans="1:14" ht="15.6" x14ac:dyDescent="0.3">
      <c r="A17" s="13" t="s">
        <v>9</v>
      </c>
      <c r="B17" s="9" t="s">
        <v>8</v>
      </c>
      <c r="C17" s="10"/>
      <c r="D17" s="13" t="s">
        <v>7</v>
      </c>
      <c r="E17" s="9" t="s">
        <v>8</v>
      </c>
      <c r="F17" s="10"/>
      <c r="G17" s="1"/>
      <c r="H17" s="14"/>
      <c r="I17" s="13" t="s">
        <v>9</v>
      </c>
      <c r="J17" s="9" t="s">
        <v>8</v>
      </c>
      <c r="K17" s="10"/>
      <c r="L17" s="13" t="s">
        <v>7</v>
      </c>
      <c r="M17" s="9" t="s">
        <v>8</v>
      </c>
      <c r="N17" s="33"/>
    </row>
    <row r="18" spans="1:14" ht="15.6" x14ac:dyDescent="0.3">
      <c r="A18" s="8"/>
      <c r="B18" s="34" t="s">
        <v>54</v>
      </c>
      <c r="C18" s="10" t="s">
        <v>127</v>
      </c>
      <c r="D18" s="245" t="s">
        <v>128</v>
      </c>
      <c r="E18" s="9" t="s">
        <v>129</v>
      </c>
      <c r="F18" s="10"/>
      <c r="G18" s="1"/>
      <c r="H18" s="1"/>
      <c r="I18" s="8"/>
      <c r="J18" s="34" t="s">
        <v>130</v>
      </c>
      <c r="K18" s="10" t="s">
        <v>16</v>
      </c>
      <c r="L18" s="8"/>
      <c r="M18" s="9" t="s">
        <v>131</v>
      </c>
      <c r="N18" s="10"/>
    </row>
    <row r="19" spans="1:14" ht="15.6" x14ac:dyDescent="0.3">
      <c r="A19" s="8"/>
      <c r="B19" s="34" t="s">
        <v>132</v>
      </c>
      <c r="C19" s="10" t="s">
        <v>133</v>
      </c>
      <c r="D19" s="246"/>
      <c r="E19" s="22" t="s">
        <v>50</v>
      </c>
      <c r="F19" s="19" t="s">
        <v>21</v>
      </c>
      <c r="G19" s="1"/>
      <c r="H19" s="1"/>
      <c r="I19" s="8"/>
      <c r="J19" s="34" t="s">
        <v>134</v>
      </c>
      <c r="K19" s="10"/>
      <c r="L19" s="8"/>
      <c r="M19" s="9" t="s">
        <v>135</v>
      </c>
      <c r="N19" s="10" t="s">
        <v>136</v>
      </c>
    </row>
    <row r="20" spans="1:14" ht="15.6" x14ac:dyDescent="0.3">
      <c r="A20" s="8"/>
      <c r="B20" s="34" t="s">
        <v>54</v>
      </c>
      <c r="C20" s="10" t="s">
        <v>127</v>
      </c>
      <c r="D20" s="246"/>
      <c r="E20" s="22" t="s">
        <v>55</v>
      </c>
      <c r="F20" s="10" t="s">
        <v>56</v>
      </c>
      <c r="G20" s="1"/>
      <c r="H20" s="1"/>
      <c r="I20" s="8"/>
      <c r="J20" s="36" t="s">
        <v>137</v>
      </c>
      <c r="K20" s="10" t="s">
        <v>44</v>
      </c>
      <c r="L20" s="8"/>
      <c r="M20" s="9" t="s">
        <v>51</v>
      </c>
      <c r="N20" s="10"/>
    </row>
    <row r="21" spans="1:14" ht="15.75" customHeight="1" x14ac:dyDescent="0.3">
      <c r="A21" s="8"/>
      <c r="B21" s="34" t="s">
        <v>132</v>
      </c>
      <c r="C21" s="10" t="s">
        <v>133</v>
      </c>
      <c r="D21" s="246"/>
      <c r="E21" s="9" t="s">
        <v>59</v>
      </c>
      <c r="F21" s="10"/>
      <c r="G21" s="1"/>
      <c r="H21" s="1"/>
      <c r="I21" s="8"/>
      <c r="J21" s="9" t="s">
        <v>134</v>
      </c>
      <c r="K21" s="10"/>
      <c r="L21" s="8"/>
      <c r="M21" s="9" t="s">
        <v>60</v>
      </c>
      <c r="N21" s="33"/>
    </row>
    <row r="22" spans="1:14" ht="15.75" customHeight="1" x14ac:dyDescent="0.3">
      <c r="A22" s="8"/>
      <c r="B22" s="9"/>
      <c r="C22" s="10"/>
      <c r="D22" s="246"/>
      <c r="E22" s="60" t="s">
        <v>138</v>
      </c>
      <c r="F22" s="62" t="s">
        <v>139</v>
      </c>
      <c r="G22" s="1"/>
      <c r="H22" s="1"/>
      <c r="I22" s="8"/>
      <c r="J22" s="9" t="s">
        <v>140</v>
      </c>
      <c r="K22" s="10" t="s">
        <v>136</v>
      </c>
      <c r="L22" s="8"/>
      <c r="M22" s="9" t="s">
        <v>141</v>
      </c>
      <c r="N22" s="10" t="s">
        <v>136</v>
      </c>
    </row>
    <row r="23" spans="1:14" ht="15.75" customHeight="1" x14ac:dyDescent="0.3">
      <c r="A23" s="8"/>
      <c r="B23" s="9"/>
      <c r="C23" s="10"/>
      <c r="D23" s="246"/>
      <c r="E23" s="9" t="s">
        <v>36</v>
      </c>
      <c r="F23" s="10"/>
      <c r="G23" s="1"/>
      <c r="H23" s="1"/>
      <c r="I23" s="8"/>
      <c r="J23" s="9" t="s">
        <v>134</v>
      </c>
      <c r="K23" s="10"/>
      <c r="L23" s="8"/>
      <c r="M23" s="9" t="s">
        <v>51</v>
      </c>
      <c r="N23" s="10"/>
    </row>
    <row r="24" spans="1:14" ht="15.75" customHeight="1" x14ac:dyDescent="0.3">
      <c r="A24" s="8"/>
      <c r="B24" s="9"/>
      <c r="C24" s="10"/>
      <c r="D24" s="35"/>
      <c r="E24" s="9" t="s">
        <v>66</v>
      </c>
      <c r="F24" s="10"/>
      <c r="G24" s="1"/>
      <c r="H24" s="1"/>
      <c r="I24" s="8"/>
      <c r="J24" s="9" t="s">
        <v>67</v>
      </c>
      <c r="K24" s="10" t="s">
        <v>21</v>
      </c>
      <c r="L24" s="8"/>
      <c r="M24" s="9" t="s">
        <v>68</v>
      </c>
      <c r="N24" s="10"/>
    </row>
    <row r="25" spans="1:14" ht="15.75" customHeight="1" x14ac:dyDescent="0.3">
      <c r="A25" s="8"/>
      <c r="B25" s="9"/>
      <c r="C25" s="10"/>
      <c r="D25" s="35"/>
      <c r="E25" s="9" t="s">
        <v>36</v>
      </c>
      <c r="F25" s="10"/>
      <c r="G25" s="1"/>
      <c r="H25" s="1"/>
      <c r="I25" s="21" t="s">
        <v>38</v>
      </c>
      <c r="J25" s="9" t="s">
        <v>142</v>
      </c>
      <c r="K25" s="10"/>
      <c r="L25" s="8"/>
      <c r="M25" s="9" t="s">
        <v>143</v>
      </c>
      <c r="N25" s="10" t="s">
        <v>71</v>
      </c>
    </row>
    <row r="26" spans="1:14" ht="15.75" customHeight="1" x14ac:dyDescent="0.3">
      <c r="A26" s="8"/>
      <c r="B26" s="9"/>
      <c r="C26" s="10"/>
      <c r="D26" s="8"/>
      <c r="E26" s="23"/>
      <c r="F26" s="10"/>
      <c r="G26" s="1"/>
      <c r="H26" s="1"/>
      <c r="I26" s="8"/>
      <c r="J26" s="9"/>
      <c r="K26" s="10"/>
      <c r="L26" s="8"/>
      <c r="M26" s="9" t="s">
        <v>61</v>
      </c>
      <c r="N26" s="10"/>
    </row>
    <row r="27" spans="1:14" ht="15.75" customHeight="1" x14ac:dyDescent="0.3">
      <c r="A27" s="8"/>
      <c r="B27" s="29"/>
      <c r="C27" s="30">
        <v>7.1</v>
      </c>
      <c r="D27" s="63"/>
      <c r="E27" s="29"/>
      <c r="F27" s="30">
        <v>6.5</v>
      </c>
      <c r="G27" s="1"/>
      <c r="H27" s="1"/>
      <c r="I27" s="8"/>
      <c r="J27" s="29"/>
      <c r="K27" s="30">
        <v>6.4</v>
      </c>
      <c r="L27" s="63"/>
      <c r="M27" s="29"/>
      <c r="N27" s="30">
        <v>6.2</v>
      </c>
    </row>
    <row r="28" spans="1:14" ht="15.75" customHeight="1" x14ac:dyDescent="0.3">
      <c r="A28" s="3" t="s">
        <v>74</v>
      </c>
      <c r="B28" s="4"/>
      <c r="C28" s="39"/>
      <c r="D28" s="40" t="s">
        <v>74</v>
      </c>
      <c r="E28" s="41"/>
      <c r="F28" s="7"/>
      <c r="G28" s="1"/>
      <c r="H28" s="1"/>
      <c r="I28" s="3" t="s">
        <v>75</v>
      </c>
      <c r="J28" s="4"/>
      <c r="K28" s="39"/>
      <c r="L28" s="40"/>
      <c r="M28" s="41"/>
      <c r="N28" s="7"/>
    </row>
    <row r="29" spans="1:14" ht="15.75" customHeight="1" x14ac:dyDescent="0.3">
      <c r="A29" s="42" t="s">
        <v>76</v>
      </c>
      <c r="B29" s="9"/>
      <c r="C29" s="43"/>
      <c r="D29" s="44" t="s">
        <v>76</v>
      </c>
      <c r="E29" s="11"/>
      <c r="F29" s="12"/>
      <c r="G29" s="1"/>
      <c r="H29" s="45"/>
      <c r="I29" s="42" t="s">
        <v>77</v>
      </c>
      <c r="J29" s="9"/>
      <c r="K29" s="43"/>
      <c r="L29" s="44"/>
      <c r="M29" s="11"/>
      <c r="N29" s="12"/>
    </row>
    <row r="30" spans="1:14" ht="15.75" customHeight="1" x14ac:dyDescent="0.3">
      <c r="A30" s="13" t="s">
        <v>9</v>
      </c>
      <c r="B30" s="9" t="s">
        <v>8</v>
      </c>
      <c r="C30" s="43"/>
      <c r="D30" s="44" t="s">
        <v>7</v>
      </c>
      <c r="E30" s="9" t="s">
        <v>10</v>
      </c>
      <c r="F30" s="46"/>
      <c r="G30" s="1"/>
      <c r="H30" s="14"/>
      <c r="I30" s="13" t="s">
        <v>9</v>
      </c>
      <c r="J30" s="9" t="s">
        <v>8</v>
      </c>
      <c r="K30" s="43"/>
      <c r="L30" s="44"/>
      <c r="M30" s="11"/>
      <c r="N30" s="12"/>
    </row>
    <row r="31" spans="1:14" ht="15.75" customHeight="1" x14ac:dyDescent="0.3">
      <c r="A31" s="8"/>
      <c r="B31" s="1" t="s">
        <v>78</v>
      </c>
      <c r="C31" s="43"/>
      <c r="D31" s="44"/>
      <c r="E31" s="22" t="s">
        <v>79</v>
      </c>
      <c r="F31" s="47" t="s">
        <v>53</v>
      </c>
      <c r="G31" s="1"/>
      <c r="H31" s="1"/>
      <c r="I31" s="8"/>
      <c r="J31" s="9" t="s">
        <v>81</v>
      </c>
      <c r="K31" s="43"/>
      <c r="L31" s="44"/>
      <c r="M31" s="17"/>
      <c r="N31" s="12"/>
    </row>
    <row r="32" spans="1:14" ht="15.75" customHeight="1" x14ac:dyDescent="0.3">
      <c r="A32" s="8"/>
      <c r="B32" s="9" t="s">
        <v>82</v>
      </c>
      <c r="C32" s="43" t="s">
        <v>21</v>
      </c>
      <c r="D32" s="44"/>
      <c r="E32" s="9" t="s">
        <v>83</v>
      </c>
      <c r="F32" s="46"/>
      <c r="G32" s="1"/>
      <c r="H32" s="1"/>
      <c r="I32" s="8"/>
      <c r="J32" s="9" t="s">
        <v>84</v>
      </c>
      <c r="K32" s="43"/>
      <c r="L32" s="44"/>
      <c r="M32" s="17"/>
      <c r="N32" s="12"/>
    </row>
    <row r="33" spans="1:14" ht="15.75" customHeight="1" x14ac:dyDescent="0.3">
      <c r="A33" s="8"/>
      <c r="B33" s="9" t="s">
        <v>51</v>
      </c>
      <c r="C33" s="48"/>
      <c r="D33" s="44"/>
      <c r="E33" s="9" t="s">
        <v>144</v>
      </c>
      <c r="F33" s="47"/>
      <c r="G33" s="1"/>
      <c r="H33" s="1"/>
      <c r="I33" s="8"/>
      <c r="J33" s="9" t="s">
        <v>66</v>
      </c>
      <c r="K33" s="48"/>
      <c r="L33" s="44"/>
      <c r="M33" s="17"/>
      <c r="N33" s="12"/>
    </row>
    <row r="34" spans="1:14" ht="15.75" customHeight="1" x14ac:dyDescent="0.3">
      <c r="A34" s="8"/>
      <c r="B34" s="9" t="s">
        <v>145</v>
      </c>
      <c r="C34" s="43" t="s">
        <v>86</v>
      </c>
      <c r="D34" s="44"/>
      <c r="E34" s="9" t="s">
        <v>146</v>
      </c>
      <c r="F34" s="46"/>
      <c r="G34" s="1"/>
      <c r="H34" s="1"/>
      <c r="I34" s="8"/>
      <c r="J34" s="9" t="s">
        <v>88</v>
      </c>
      <c r="K34" s="43" t="s">
        <v>21</v>
      </c>
      <c r="L34" s="44"/>
      <c r="M34" s="17"/>
      <c r="N34" s="12"/>
    </row>
    <row r="35" spans="1:14" ht="15.75" customHeight="1" x14ac:dyDescent="0.3">
      <c r="A35" s="8"/>
      <c r="B35" s="9" t="s">
        <v>89</v>
      </c>
      <c r="C35" s="48"/>
      <c r="D35" s="44"/>
      <c r="E35" s="11"/>
      <c r="F35" s="47"/>
      <c r="G35" s="1"/>
      <c r="H35" s="1"/>
      <c r="I35" s="8"/>
      <c r="J35" s="9" t="s">
        <v>90</v>
      </c>
      <c r="K35" s="48"/>
      <c r="L35" s="44"/>
      <c r="M35" s="17"/>
      <c r="N35" s="12"/>
    </row>
    <row r="36" spans="1:14" ht="15.75" customHeight="1" x14ac:dyDescent="0.3">
      <c r="A36" s="8"/>
      <c r="B36" s="9" t="s">
        <v>51</v>
      </c>
      <c r="C36" s="1" t="s">
        <v>86</v>
      </c>
      <c r="D36" s="44"/>
      <c r="E36" s="23"/>
      <c r="F36" s="47"/>
      <c r="G36" s="1"/>
      <c r="H36" s="1"/>
      <c r="I36" s="8"/>
      <c r="J36" s="9"/>
      <c r="K36" s="1"/>
      <c r="L36" s="44"/>
      <c r="M36" s="11"/>
      <c r="N36" s="12"/>
    </row>
    <row r="37" spans="1:14" ht="15.75" customHeight="1" x14ac:dyDescent="0.3">
      <c r="A37" s="21" t="s">
        <v>38</v>
      </c>
      <c r="B37" s="9" t="s">
        <v>66</v>
      </c>
      <c r="C37" s="43"/>
      <c r="D37" s="44"/>
      <c r="E37" s="23"/>
      <c r="F37" s="47"/>
      <c r="G37" s="1"/>
      <c r="H37" s="1"/>
      <c r="I37" s="8"/>
      <c r="J37" s="9"/>
      <c r="K37" s="43"/>
      <c r="L37" s="44"/>
      <c r="M37" s="11"/>
      <c r="N37" s="12"/>
    </row>
    <row r="38" spans="1:14" ht="15.75" customHeight="1" x14ac:dyDescent="0.3">
      <c r="A38" s="8"/>
      <c r="B38" s="9" t="s">
        <v>147</v>
      </c>
      <c r="C38" s="43"/>
      <c r="D38" s="44"/>
      <c r="E38" s="23"/>
      <c r="F38" s="47"/>
      <c r="G38" s="1"/>
      <c r="H38" s="1"/>
      <c r="I38" s="8"/>
      <c r="J38" s="9"/>
      <c r="K38" s="43"/>
      <c r="L38" s="44"/>
      <c r="M38" s="11"/>
      <c r="N38" s="12"/>
    </row>
    <row r="39" spans="1:14" ht="15.75" customHeight="1" x14ac:dyDescent="0.3">
      <c r="A39" s="21"/>
      <c r="B39" s="9" t="s">
        <v>35</v>
      </c>
      <c r="C39" s="43"/>
      <c r="D39" s="44"/>
      <c r="E39" s="11"/>
      <c r="F39" s="12"/>
      <c r="G39" s="1"/>
      <c r="H39" s="50"/>
      <c r="I39" s="21"/>
      <c r="J39" s="9"/>
      <c r="K39" s="43"/>
      <c r="L39" s="44"/>
      <c r="M39" s="11"/>
      <c r="N39" s="12"/>
    </row>
    <row r="40" spans="1:14" ht="15.75" customHeight="1" x14ac:dyDescent="0.3">
      <c r="A40" s="8"/>
      <c r="B40" s="29"/>
      <c r="C40" s="30">
        <v>6.6</v>
      </c>
      <c r="D40" s="64"/>
      <c r="E40" s="31"/>
      <c r="F40" s="32">
        <v>6.2</v>
      </c>
      <c r="G40" s="1"/>
      <c r="H40" s="1"/>
      <c r="I40" s="8"/>
      <c r="J40" s="29" t="s">
        <v>148</v>
      </c>
      <c r="K40" s="30"/>
      <c r="L40" s="64"/>
      <c r="M40" s="53"/>
      <c r="N40" s="54"/>
    </row>
    <row r="41" spans="1:14" ht="15.75" customHeight="1" x14ac:dyDescent="0.3">
      <c r="A41" s="3" t="s">
        <v>95</v>
      </c>
      <c r="B41" s="4"/>
      <c r="C41" s="5"/>
      <c r="D41" s="3" t="s">
        <v>95</v>
      </c>
      <c r="E41" s="55"/>
      <c r="F41" s="5"/>
      <c r="G41" s="1"/>
      <c r="H41" s="1"/>
      <c r="I41" s="3"/>
      <c r="J41" s="4"/>
      <c r="K41" s="5"/>
      <c r="L41" s="3"/>
      <c r="M41" s="55"/>
      <c r="N41" s="5"/>
    </row>
    <row r="42" spans="1:14" ht="15.75" customHeight="1" x14ac:dyDescent="0.3">
      <c r="A42" s="8" t="s">
        <v>96</v>
      </c>
      <c r="B42" s="9"/>
      <c r="C42" s="10"/>
      <c r="D42" s="8" t="s">
        <v>96</v>
      </c>
      <c r="E42" s="9" t="s">
        <v>97</v>
      </c>
      <c r="F42" s="10"/>
      <c r="G42" s="1"/>
      <c r="H42" s="1"/>
      <c r="I42" s="8"/>
      <c r="J42" s="9"/>
      <c r="K42" s="10"/>
      <c r="L42" s="8"/>
      <c r="M42" s="9"/>
      <c r="N42" s="10"/>
    </row>
    <row r="43" spans="1:14" ht="15.75" customHeight="1" x14ac:dyDescent="0.3">
      <c r="A43" s="13" t="s">
        <v>9</v>
      </c>
      <c r="B43" s="9" t="s">
        <v>8</v>
      </c>
      <c r="C43" s="10"/>
      <c r="D43" s="13" t="s">
        <v>7</v>
      </c>
      <c r="E43" s="9"/>
      <c r="F43" s="10"/>
      <c r="G43" s="1"/>
      <c r="H43" s="14"/>
      <c r="I43" s="13"/>
      <c r="J43" s="9"/>
      <c r="K43" s="10"/>
      <c r="L43" s="13"/>
      <c r="M43" s="9"/>
      <c r="N43" s="10"/>
    </row>
    <row r="44" spans="1:14" ht="15.75" customHeight="1" x14ac:dyDescent="0.3">
      <c r="A44" s="8"/>
      <c r="B44" s="9" t="s">
        <v>98</v>
      </c>
      <c r="C44" s="10" t="s">
        <v>99</v>
      </c>
      <c r="D44" s="8"/>
      <c r="E44" s="9" t="s">
        <v>149</v>
      </c>
      <c r="F44" s="10"/>
      <c r="G44" s="1"/>
      <c r="H44" s="1"/>
      <c r="I44" s="8"/>
      <c r="J44" s="9"/>
      <c r="K44" s="10"/>
      <c r="L44" s="8"/>
      <c r="M44" s="22"/>
      <c r="N44" s="10"/>
    </row>
    <row r="45" spans="1:14" ht="15.75" customHeight="1" x14ac:dyDescent="0.3">
      <c r="A45" s="8"/>
      <c r="B45" s="36" t="s">
        <v>101</v>
      </c>
      <c r="C45" s="33"/>
      <c r="D45" s="8"/>
      <c r="E45" s="9" t="s">
        <v>150</v>
      </c>
      <c r="F45" s="10"/>
      <c r="G45" s="1"/>
      <c r="H45" s="1"/>
      <c r="I45" s="8"/>
      <c r="J45" s="22"/>
      <c r="K45" s="33"/>
      <c r="L45" s="8"/>
      <c r="M45" s="9"/>
      <c r="N45" s="10"/>
    </row>
    <row r="46" spans="1:14" ht="15.75" customHeight="1" x14ac:dyDescent="0.3">
      <c r="A46" s="8" t="s">
        <v>103</v>
      </c>
      <c r="B46" s="9" t="s">
        <v>104</v>
      </c>
      <c r="C46" s="10" t="s">
        <v>99</v>
      </c>
      <c r="D46" s="8"/>
      <c r="E46" s="9" t="s">
        <v>105</v>
      </c>
      <c r="F46" s="33"/>
      <c r="G46" s="1"/>
      <c r="H46" s="1"/>
      <c r="I46" s="8"/>
      <c r="J46" s="22"/>
      <c r="K46" s="33"/>
      <c r="L46" s="8"/>
      <c r="M46" s="9"/>
      <c r="N46" s="33"/>
    </row>
    <row r="47" spans="1:14" ht="15.75" customHeight="1" x14ac:dyDescent="0.3">
      <c r="A47" s="8"/>
      <c r="B47" s="9" t="s">
        <v>106</v>
      </c>
      <c r="C47" s="10" t="s">
        <v>99</v>
      </c>
      <c r="D47" s="8"/>
      <c r="E47" s="9" t="s">
        <v>151</v>
      </c>
      <c r="F47" s="33"/>
      <c r="G47" s="1"/>
      <c r="H47" s="1"/>
      <c r="I47" s="8"/>
      <c r="J47" s="22"/>
      <c r="K47" s="33"/>
      <c r="L47" s="8"/>
      <c r="M47" s="9"/>
      <c r="N47" s="33"/>
    </row>
    <row r="48" spans="1:14" ht="15.75" customHeight="1" x14ac:dyDescent="0.3">
      <c r="A48" s="8"/>
      <c r="B48" s="36" t="s">
        <v>101</v>
      </c>
      <c r="C48" s="33"/>
      <c r="D48" s="8"/>
      <c r="E48" s="9"/>
      <c r="F48" s="10"/>
      <c r="G48" s="1"/>
      <c r="H48" s="1"/>
      <c r="I48" s="8"/>
      <c r="J48" s="22"/>
      <c r="K48" s="33"/>
      <c r="L48" s="8"/>
      <c r="M48" s="9"/>
      <c r="N48" s="10"/>
    </row>
    <row r="49" spans="1:14" ht="15.75" customHeight="1" x14ac:dyDescent="0.3">
      <c r="A49" s="8" t="s">
        <v>108</v>
      </c>
      <c r="B49" s="9" t="s">
        <v>152</v>
      </c>
      <c r="C49" s="10" t="s">
        <v>99</v>
      </c>
      <c r="D49" s="8"/>
      <c r="E49" s="56"/>
      <c r="F49" s="10"/>
      <c r="G49" s="1"/>
      <c r="H49" s="1"/>
      <c r="I49" s="8"/>
      <c r="J49" s="9"/>
      <c r="K49" s="10"/>
      <c r="L49" s="8"/>
      <c r="M49" s="56"/>
      <c r="N49" s="10"/>
    </row>
    <row r="50" spans="1:14" ht="15.75" customHeight="1" x14ac:dyDescent="0.3">
      <c r="A50" s="8"/>
      <c r="B50" s="9" t="s">
        <v>107</v>
      </c>
      <c r="C50" s="10"/>
      <c r="D50" s="8"/>
      <c r="E50" s="23"/>
      <c r="F50" s="10"/>
      <c r="G50" s="1"/>
      <c r="H50" s="1"/>
      <c r="I50" s="8"/>
      <c r="J50" s="9"/>
      <c r="K50" s="10"/>
      <c r="L50" s="8"/>
      <c r="M50" s="23"/>
      <c r="N50" s="10"/>
    </row>
    <row r="51" spans="1:14" ht="15.75" customHeight="1" x14ac:dyDescent="0.3">
      <c r="A51" s="21"/>
      <c r="B51" s="65" t="s">
        <v>153</v>
      </c>
      <c r="C51" s="10"/>
      <c r="D51" s="21" t="s">
        <v>111</v>
      </c>
      <c r="E51" s="36"/>
      <c r="F51" s="10"/>
      <c r="G51" s="1"/>
      <c r="H51" s="50"/>
      <c r="I51" s="21"/>
      <c r="J51" s="23"/>
      <c r="K51" s="10"/>
      <c r="L51" s="57"/>
      <c r="M51" s="247" t="s">
        <v>112</v>
      </c>
      <c r="N51" s="247">
        <f>C14+F14+C27+F27+C40+F40+C52+F52+K14+N14+K27+N27+K40</f>
        <v>69.300000000000011</v>
      </c>
    </row>
    <row r="52" spans="1:14" ht="15.75" customHeight="1" x14ac:dyDescent="0.3">
      <c r="A52" s="24"/>
      <c r="B52" s="27"/>
      <c r="C52" s="30">
        <v>6.6</v>
      </c>
      <c r="D52" s="61" t="s">
        <v>113</v>
      </c>
      <c r="E52" s="58"/>
      <c r="F52" s="30">
        <v>3</v>
      </c>
      <c r="G52" s="1"/>
      <c r="H52" s="1"/>
      <c r="I52" s="24"/>
      <c r="J52" s="59"/>
      <c r="K52" s="26"/>
      <c r="L52" s="52"/>
      <c r="M52" s="248"/>
      <c r="N52" s="248"/>
    </row>
    <row r="53" spans="1:14" ht="15.75" customHeight="1" x14ac:dyDescent="0.3"/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5">
    <mergeCell ref="A1:F1"/>
    <mergeCell ref="I1:N1"/>
    <mergeCell ref="D18:D23"/>
    <mergeCell ref="M51:M52"/>
    <mergeCell ref="N51:N52"/>
  </mergeCells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workbookViewId="0">
      <selection sqref="A1:F1"/>
    </sheetView>
  </sheetViews>
  <sheetFormatPr defaultColWidth="14.44140625" defaultRowHeight="15" customHeight="1" x14ac:dyDescent="0.3"/>
  <cols>
    <col min="1" max="1" width="11.44140625" customWidth="1"/>
    <col min="2" max="2" width="25" customWidth="1"/>
    <col min="3" max="4" width="8.6640625" customWidth="1"/>
    <col min="5" max="5" width="25" customWidth="1"/>
    <col min="6" max="8" width="8.6640625" customWidth="1"/>
    <col min="9" max="9" width="11.44140625" customWidth="1"/>
    <col min="10" max="10" width="25" customWidth="1"/>
    <col min="11" max="12" width="8.6640625" customWidth="1"/>
    <col min="13" max="13" width="25" customWidth="1"/>
    <col min="14" max="26" width="8.6640625" customWidth="1"/>
  </cols>
  <sheetData>
    <row r="1" spans="1:14" ht="18" x14ac:dyDescent="0.35">
      <c r="A1" s="239" t="s">
        <v>1</v>
      </c>
      <c r="B1" s="240"/>
      <c r="C1" s="240"/>
      <c r="D1" s="240"/>
      <c r="E1" s="240"/>
      <c r="F1" s="241"/>
      <c r="G1" s="1"/>
      <c r="H1" s="2"/>
      <c r="I1" s="242" t="s">
        <v>1</v>
      </c>
      <c r="J1" s="243"/>
      <c r="K1" s="243"/>
      <c r="L1" s="243"/>
      <c r="M1" s="243"/>
      <c r="N1" s="244"/>
    </row>
    <row r="2" spans="1:14" ht="15.6" x14ac:dyDescent="0.3">
      <c r="A2" s="3"/>
      <c r="B2" s="4"/>
      <c r="C2" s="5"/>
      <c r="D2" s="3" t="s">
        <v>2</v>
      </c>
      <c r="E2" s="4"/>
      <c r="F2" s="5"/>
      <c r="G2" s="1"/>
      <c r="H2" s="1"/>
      <c r="I2" s="3" t="s">
        <v>3</v>
      </c>
      <c r="J2" s="4"/>
      <c r="K2" s="5"/>
      <c r="L2" s="3"/>
      <c r="M2" s="6" t="s">
        <v>4</v>
      </c>
      <c r="N2" s="7"/>
    </row>
    <row r="3" spans="1:14" ht="15.6" x14ac:dyDescent="0.3">
      <c r="A3" s="8"/>
      <c r="B3" s="9"/>
      <c r="C3" s="10"/>
      <c r="D3" s="8" t="s">
        <v>5</v>
      </c>
      <c r="E3" s="9"/>
      <c r="F3" s="10"/>
      <c r="G3" s="1"/>
      <c r="H3" s="1"/>
      <c r="I3" s="8" t="s">
        <v>6</v>
      </c>
      <c r="J3" s="9"/>
      <c r="K3" s="10"/>
      <c r="L3" s="8" t="s">
        <v>6</v>
      </c>
      <c r="M3" s="11"/>
      <c r="N3" s="12"/>
    </row>
    <row r="4" spans="1:14" ht="15.6" x14ac:dyDescent="0.3">
      <c r="A4" s="13"/>
      <c r="B4" s="9"/>
      <c r="C4" s="10"/>
      <c r="D4" s="13" t="s">
        <v>7</v>
      </c>
      <c r="E4" s="9" t="s">
        <v>8</v>
      </c>
      <c r="F4" s="10"/>
      <c r="G4" s="1"/>
      <c r="H4" s="14"/>
      <c r="I4" s="13" t="s">
        <v>9</v>
      </c>
      <c r="J4" s="9" t="s">
        <v>8</v>
      </c>
      <c r="K4" s="10"/>
      <c r="L4" s="13" t="s">
        <v>7</v>
      </c>
      <c r="M4" s="11" t="s">
        <v>10</v>
      </c>
      <c r="N4" s="12"/>
    </row>
    <row r="5" spans="1:14" ht="15.6" x14ac:dyDescent="0.3">
      <c r="A5" s="15" t="s">
        <v>11</v>
      </c>
      <c r="B5" s="16" t="s">
        <v>12</v>
      </c>
      <c r="C5" s="10"/>
      <c r="D5" s="8"/>
      <c r="E5" s="9" t="s">
        <v>13</v>
      </c>
      <c r="F5" s="10" t="s">
        <v>14</v>
      </c>
      <c r="G5" s="1"/>
      <c r="H5" s="1"/>
      <c r="I5" s="8"/>
      <c r="J5" s="9" t="s">
        <v>154</v>
      </c>
      <c r="K5" s="10" t="s">
        <v>155</v>
      </c>
      <c r="L5" s="8"/>
      <c r="M5" s="17" t="s">
        <v>156</v>
      </c>
      <c r="N5" s="12"/>
    </row>
    <row r="6" spans="1:14" ht="15.6" x14ac:dyDescent="0.3">
      <c r="A6" s="15" t="s">
        <v>18</v>
      </c>
      <c r="B6" s="18" t="s">
        <v>19</v>
      </c>
      <c r="C6" s="10"/>
      <c r="D6" s="8"/>
      <c r="E6" s="9" t="s">
        <v>20</v>
      </c>
      <c r="F6" s="10" t="s">
        <v>21</v>
      </c>
      <c r="G6" s="1"/>
      <c r="H6" s="1"/>
      <c r="I6" s="8"/>
      <c r="J6" s="9" t="s">
        <v>22</v>
      </c>
      <c r="K6" s="19" t="s">
        <v>157</v>
      </c>
      <c r="L6" s="8"/>
      <c r="M6" s="17" t="s">
        <v>158</v>
      </c>
      <c r="N6" s="12"/>
    </row>
    <row r="7" spans="1:14" ht="15.6" x14ac:dyDescent="0.3">
      <c r="A7" s="15"/>
      <c r="B7" s="16"/>
      <c r="C7" s="10"/>
      <c r="D7" s="8"/>
      <c r="E7" s="9" t="s">
        <v>24</v>
      </c>
      <c r="F7" s="10" t="s">
        <v>14</v>
      </c>
      <c r="G7" s="1"/>
      <c r="H7" s="1"/>
      <c r="I7" s="8"/>
      <c r="J7" s="9" t="s">
        <v>25</v>
      </c>
      <c r="K7" s="10" t="s">
        <v>14</v>
      </c>
      <c r="L7" s="8"/>
      <c r="M7" s="60" t="s">
        <v>159</v>
      </c>
      <c r="N7" s="12"/>
    </row>
    <row r="8" spans="1:14" ht="15.6" x14ac:dyDescent="0.3">
      <c r="A8" s="15" t="s">
        <v>160</v>
      </c>
      <c r="B8" s="16" t="s">
        <v>28</v>
      </c>
      <c r="C8" s="10"/>
      <c r="D8" s="8"/>
      <c r="E8" s="9" t="s">
        <v>161</v>
      </c>
      <c r="F8" s="10"/>
      <c r="G8" s="1"/>
      <c r="H8" s="1"/>
      <c r="I8" s="8"/>
      <c r="J8" s="9" t="s">
        <v>162</v>
      </c>
      <c r="K8" s="19" t="s">
        <v>157</v>
      </c>
      <c r="L8" s="20" t="s">
        <v>31</v>
      </c>
      <c r="M8" s="17" t="s">
        <v>32</v>
      </c>
      <c r="N8" s="12"/>
    </row>
    <row r="9" spans="1:14" ht="15.6" x14ac:dyDescent="0.3">
      <c r="A9" s="15"/>
      <c r="B9" s="16"/>
      <c r="C9" s="10"/>
      <c r="D9" s="8"/>
      <c r="E9" s="9"/>
      <c r="F9" s="10"/>
      <c r="G9" s="1"/>
      <c r="H9" s="1"/>
      <c r="I9" s="8"/>
      <c r="J9" s="9" t="s">
        <v>33</v>
      </c>
      <c r="K9" s="10" t="s">
        <v>34</v>
      </c>
      <c r="L9" s="8"/>
      <c r="M9" s="11"/>
      <c r="N9" s="12"/>
    </row>
    <row r="10" spans="1:14" ht="15.6" x14ac:dyDescent="0.3">
      <c r="A10" s="15"/>
      <c r="B10" s="16"/>
      <c r="C10" s="10"/>
      <c r="D10" s="8"/>
      <c r="E10" s="23"/>
      <c r="F10" s="10"/>
      <c r="G10" s="1"/>
      <c r="H10" s="1"/>
      <c r="I10" s="8"/>
      <c r="J10" s="9" t="s">
        <v>35</v>
      </c>
      <c r="K10" s="10"/>
      <c r="L10" s="8"/>
      <c r="M10" s="11" t="s">
        <v>35</v>
      </c>
      <c r="N10" s="12"/>
    </row>
    <row r="11" spans="1:14" ht="15.6" x14ac:dyDescent="0.3">
      <c r="A11" s="15"/>
      <c r="B11" s="18"/>
      <c r="C11" s="10"/>
      <c r="D11" s="8"/>
      <c r="E11" s="9"/>
      <c r="F11" s="10"/>
      <c r="G11" s="1"/>
      <c r="H11" s="1"/>
      <c r="I11" s="8"/>
      <c r="J11" s="9"/>
      <c r="K11" s="10"/>
      <c r="L11" s="8"/>
      <c r="M11" s="11"/>
      <c r="N11" s="12"/>
    </row>
    <row r="12" spans="1:14" ht="15.6" x14ac:dyDescent="0.3">
      <c r="A12" s="15"/>
      <c r="B12" s="18"/>
      <c r="C12" s="10"/>
      <c r="D12" s="8"/>
      <c r="E12" s="9"/>
      <c r="F12" s="10"/>
      <c r="G12" s="1"/>
      <c r="H12" s="1"/>
      <c r="I12" s="21" t="s">
        <v>38</v>
      </c>
      <c r="J12" s="22"/>
      <c r="K12" s="10"/>
      <c r="L12" s="8"/>
      <c r="M12" s="11"/>
      <c r="N12" s="12"/>
    </row>
    <row r="13" spans="1:14" ht="15.6" x14ac:dyDescent="0.3">
      <c r="A13" s="15"/>
      <c r="B13" s="18"/>
      <c r="C13" s="10"/>
      <c r="D13" s="8"/>
      <c r="E13" s="9"/>
      <c r="F13" s="10"/>
      <c r="G13" s="1"/>
      <c r="H13" s="1"/>
      <c r="I13" s="8"/>
      <c r="J13" s="23"/>
      <c r="K13" s="10"/>
      <c r="L13" s="8"/>
      <c r="M13" s="11"/>
      <c r="N13" s="12"/>
    </row>
    <row r="14" spans="1:14" ht="15.6" x14ac:dyDescent="0.3">
      <c r="A14" s="24"/>
      <c r="B14" s="25"/>
      <c r="C14" s="26"/>
      <c r="D14" s="24"/>
      <c r="E14" s="27"/>
      <c r="F14" s="30">
        <v>6.6</v>
      </c>
      <c r="G14" s="1"/>
      <c r="H14" s="1"/>
      <c r="I14" s="24"/>
      <c r="J14" s="29"/>
      <c r="K14" s="30">
        <v>6.3</v>
      </c>
      <c r="L14" s="24"/>
      <c r="M14" s="31"/>
      <c r="N14" s="32">
        <v>6.6</v>
      </c>
    </row>
    <row r="15" spans="1:14" ht="15.6" x14ac:dyDescent="0.3">
      <c r="A15" s="3" t="s">
        <v>39</v>
      </c>
      <c r="B15" s="4"/>
      <c r="C15" s="5"/>
      <c r="D15" s="3" t="s">
        <v>39</v>
      </c>
      <c r="E15" s="4"/>
      <c r="F15" s="5"/>
      <c r="G15" s="1"/>
      <c r="H15" s="1"/>
      <c r="I15" s="3" t="s">
        <v>40</v>
      </c>
      <c r="J15" s="4"/>
      <c r="K15" s="5"/>
      <c r="L15" s="3"/>
      <c r="M15" s="4"/>
      <c r="N15" s="5"/>
    </row>
    <row r="16" spans="1:14" ht="15.6" x14ac:dyDescent="0.3">
      <c r="A16" s="8" t="s">
        <v>41</v>
      </c>
      <c r="B16" s="9"/>
      <c r="C16" s="10"/>
      <c r="D16" s="8" t="s">
        <v>41</v>
      </c>
      <c r="E16" s="9"/>
      <c r="F16" s="10"/>
      <c r="G16" s="1"/>
      <c r="H16" s="1"/>
      <c r="I16" s="8" t="s">
        <v>42</v>
      </c>
      <c r="J16" s="9"/>
      <c r="K16" s="10"/>
      <c r="L16" s="8" t="s">
        <v>42</v>
      </c>
      <c r="M16" s="9"/>
      <c r="N16" s="10"/>
    </row>
    <row r="17" spans="1:14" ht="15.6" x14ac:dyDescent="0.3">
      <c r="A17" s="13" t="s">
        <v>9</v>
      </c>
      <c r="B17" s="9" t="s">
        <v>8</v>
      </c>
      <c r="C17" s="10"/>
      <c r="D17" s="13" t="s">
        <v>7</v>
      </c>
      <c r="E17" s="9" t="s">
        <v>8</v>
      </c>
      <c r="F17" s="10"/>
      <c r="G17" s="1"/>
      <c r="H17" s="14"/>
      <c r="I17" s="13" t="s">
        <v>9</v>
      </c>
      <c r="J17" s="9" t="s">
        <v>8</v>
      </c>
      <c r="K17" s="10"/>
      <c r="L17" s="13" t="s">
        <v>7</v>
      </c>
      <c r="M17" s="9" t="s">
        <v>8</v>
      </c>
      <c r="N17" s="33"/>
    </row>
    <row r="18" spans="1:14" ht="15.6" x14ac:dyDescent="0.3">
      <c r="A18" s="8"/>
      <c r="B18" s="34" t="s">
        <v>54</v>
      </c>
      <c r="C18" s="10"/>
      <c r="D18" s="245"/>
      <c r="E18" s="9" t="s">
        <v>129</v>
      </c>
      <c r="F18" s="10"/>
      <c r="G18" s="1"/>
      <c r="H18" s="1"/>
      <c r="I18" s="8"/>
      <c r="J18" s="34" t="s">
        <v>163</v>
      </c>
      <c r="K18" s="10" t="s">
        <v>164</v>
      </c>
      <c r="L18" s="8"/>
      <c r="M18" s="9" t="s">
        <v>165</v>
      </c>
      <c r="N18" s="10" t="s">
        <v>166</v>
      </c>
    </row>
    <row r="19" spans="1:14" ht="15.6" x14ac:dyDescent="0.3">
      <c r="A19" s="8"/>
      <c r="B19" s="34" t="s">
        <v>132</v>
      </c>
      <c r="C19" s="10"/>
      <c r="D19" s="246"/>
      <c r="E19" s="22" t="s">
        <v>50</v>
      </c>
      <c r="F19" s="19" t="s">
        <v>21</v>
      </c>
      <c r="G19" s="1"/>
      <c r="H19" s="1"/>
      <c r="I19" s="8"/>
      <c r="J19" s="34" t="s">
        <v>51</v>
      </c>
      <c r="K19" s="10"/>
      <c r="L19" s="8"/>
      <c r="M19" s="66" t="s">
        <v>167</v>
      </c>
      <c r="N19" s="10"/>
    </row>
    <row r="20" spans="1:14" ht="15.6" x14ac:dyDescent="0.3">
      <c r="A20" s="8"/>
      <c r="B20" s="34" t="s">
        <v>54</v>
      </c>
      <c r="C20" s="10"/>
      <c r="D20" s="246"/>
      <c r="E20" s="22" t="s">
        <v>55</v>
      </c>
      <c r="F20" s="10" t="s">
        <v>56</v>
      </c>
      <c r="G20" s="1"/>
      <c r="H20" s="1"/>
      <c r="I20" s="8"/>
      <c r="J20" s="36" t="s">
        <v>168</v>
      </c>
      <c r="K20" s="10" t="s">
        <v>169</v>
      </c>
      <c r="L20" s="8"/>
      <c r="M20" s="9" t="s">
        <v>170</v>
      </c>
      <c r="N20" s="10" t="s">
        <v>71</v>
      </c>
    </row>
    <row r="21" spans="1:14" ht="15.75" customHeight="1" x14ac:dyDescent="0.3">
      <c r="A21" s="8"/>
      <c r="B21" s="34" t="s">
        <v>171</v>
      </c>
      <c r="C21" s="10"/>
      <c r="D21" s="246"/>
      <c r="E21" s="9" t="s">
        <v>59</v>
      </c>
      <c r="F21" s="10"/>
      <c r="G21" s="1"/>
      <c r="H21" s="1"/>
      <c r="I21" s="8"/>
      <c r="J21" s="9" t="s">
        <v>51</v>
      </c>
      <c r="K21" s="10"/>
      <c r="L21" s="8"/>
      <c r="M21" s="9" t="s">
        <v>51</v>
      </c>
      <c r="N21" s="33"/>
    </row>
    <row r="22" spans="1:14" ht="15.75" customHeight="1" x14ac:dyDescent="0.3">
      <c r="A22" s="8"/>
      <c r="B22" s="9" t="s">
        <v>36</v>
      </c>
      <c r="C22" s="10"/>
      <c r="D22" s="246"/>
      <c r="E22" s="22" t="s">
        <v>62</v>
      </c>
      <c r="F22" s="10" t="s">
        <v>21</v>
      </c>
      <c r="G22" s="1"/>
      <c r="H22" s="1"/>
      <c r="I22" s="8"/>
      <c r="J22" s="9" t="s">
        <v>172</v>
      </c>
      <c r="K22" s="10" t="s">
        <v>173</v>
      </c>
      <c r="L22" s="8"/>
      <c r="M22" s="37" t="s">
        <v>174</v>
      </c>
      <c r="N22" s="10"/>
    </row>
    <row r="23" spans="1:14" ht="15.75" customHeight="1" x14ac:dyDescent="0.3">
      <c r="A23" s="8"/>
      <c r="B23" s="9"/>
      <c r="C23" s="10"/>
      <c r="D23" s="246"/>
      <c r="E23" s="9" t="s">
        <v>87</v>
      </c>
      <c r="F23" s="10"/>
      <c r="G23" s="1"/>
      <c r="H23" s="1"/>
      <c r="I23" s="8"/>
      <c r="J23" s="9" t="s">
        <v>51</v>
      </c>
      <c r="K23" s="10"/>
      <c r="L23" s="8"/>
      <c r="M23" s="37" t="s">
        <v>175</v>
      </c>
      <c r="N23" s="10" t="s">
        <v>136</v>
      </c>
    </row>
    <row r="24" spans="1:14" ht="15.75" customHeight="1" x14ac:dyDescent="0.3">
      <c r="A24" s="8"/>
      <c r="B24" s="9"/>
      <c r="C24" s="10"/>
      <c r="D24" s="35"/>
      <c r="E24" s="9" t="s">
        <v>66</v>
      </c>
      <c r="F24" s="10"/>
      <c r="G24" s="1"/>
      <c r="H24" s="1"/>
      <c r="I24" s="8"/>
      <c r="J24" s="9" t="s">
        <v>67</v>
      </c>
      <c r="K24" s="10" t="s">
        <v>21</v>
      </c>
      <c r="L24" s="8"/>
      <c r="M24" s="9" t="s">
        <v>51</v>
      </c>
      <c r="N24" s="10"/>
    </row>
    <row r="25" spans="1:14" ht="15.75" customHeight="1" x14ac:dyDescent="0.3">
      <c r="A25" s="8"/>
      <c r="B25" s="9"/>
      <c r="C25" s="10"/>
      <c r="D25" s="35"/>
      <c r="E25" s="9" t="s">
        <v>36</v>
      </c>
      <c r="F25" s="10"/>
      <c r="G25" s="1"/>
      <c r="H25" s="1"/>
      <c r="I25" s="21" t="s">
        <v>38</v>
      </c>
      <c r="J25" s="9" t="s">
        <v>61</v>
      </c>
      <c r="K25" s="10"/>
      <c r="L25" s="8"/>
      <c r="M25" s="9" t="s">
        <v>68</v>
      </c>
      <c r="N25" s="10" t="s">
        <v>71</v>
      </c>
    </row>
    <row r="26" spans="1:14" ht="15.75" customHeight="1" x14ac:dyDescent="0.3">
      <c r="A26" s="8"/>
      <c r="B26" s="9"/>
      <c r="C26" s="10"/>
      <c r="D26" s="8"/>
      <c r="E26" s="23"/>
      <c r="F26" s="10"/>
      <c r="G26" s="1"/>
      <c r="H26" s="1"/>
      <c r="I26" s="8"/>
      <c r="J26" s="9"/>
      <c r="K26" s="10"/>
      <c r="L26" s="8"/>
      <c r="M26" s="37" t="s">
        <v>176</v>
      </c>
      <c r="N26" s="10"/>
    </row>
    <row r="27" spans="1:14" ht="15.75" customHeight="1" x14ac:dyDescent="0.3">
      <c r="A27" s="8"/>
      <c r="B27" s="29"/>
      <c r="C27" s="30">
        <v>6.8</v>
      </c>
      <c r="D27" s="8"/>
      <c r="E27" s="29"/>
      <c r="F27" s="30">
        <v>6.4</v>
      </c>
      <c r="G27" s="1"/>
      <c r="H27" s="1"/>
      <c r="I27" s="8"/>
      <c r="J27" s="29"/>
      <c r="K27" s="30">
        <v>6</v>
      </c>
      <c r="L27" s="8"/>
      <c r="M27" s="9" t="s">
        <v>61</v>
      </c>
      <c r="N27" s="30">
        <v>6</v>
      </c>
    </row>
    <row r="28" spans="1:14" ht="15.75" customHeight="1" x14ac:dyDescent="0.3">
      <c r="A28" s="3" t="s">
        <v>74</v>
      </c>
      <c r="B28" s="4"/>
      <c r="C28" s="39"/>
      <c r="D28" s="40" t="s">
        <v>74</v>
      </c>
      <c r="E28" s="41"/>
      <c r="F28" s="7"/>
      <c r="G28" s="1"/>
      <c r="H28" s="1"/>
      <c r="I28" s="3" t="s">
        <v>75</v>
      </c>
      <c r="J28" s="4"/>
      <c r="K28" s="39"/>
      <c r="L28" s="40"/>
      <c r="M28" s="41"/>
      <c r="N28" s="7"/>
    </row>
    <row r="29" spans="1:14" ht="15.75" customHeight="1" x14ac:dyDescent="0.3">
      <c r="A29" s="42" t="s">
        <v>76</v>
      </c>
      <c r="B29" s="9"/>
      <c r="C29" s="43"/>
      <c r="D29" s="44" t="s">
        <v>76</v>
      </c>
      <c r="E29" s="11"/>
      <c r="F29" s="12"/>
      <c r="G29" s="1"/>
      <c r="H29" s="45"/>
      <c r="I29" s="42" t="s">
        <v>77</v>
      </c>
      <c r="J29" s="9"/>
      <c r="K29" s="43"/>
      <c r="L29" s="44"/>
      <c r="M29" s="11"/>
      <c r="N29" s="12"/>
    </row>
    <row r="30" spans="1:14" ht="15.75" customHeight="1" x14ac:dyDescent="0.3">
      <c r="A30" s="13" t="s">
        <v>9</v>
      </c>
      <c r="B30" s="9" t="s">
        <v>8</v>
      </c>
      <c r="C30" s="43"/>
      <c r="D30" s="44" t="s">
        <v>7</v>
      </c>
      <c r="E30" s="9" t="s">
        <v>10</v>
      </c>
      <c r="F30" s="46"/>
      <c r="G30" s="1"/>
      <c r="H30" s="14"/>
      <c r="I30" s="13" t="s">
        <v>9</v>
      </c>
      <c r="J30" s="9" t="s">
        <v>8</v>
      </c>
      <c r="K30" s="43"/>
      <c r="L30" s="44"/>
      <c r="M30" s="11"/>
      <c r="N30" s="12"/>
    </row>
    <row r="31" spans="1:14" ht="15.75" customHeight="1" x14ac:dyDescent="0.3">
      <c r="A31" s="8"/>
      <c r="B31" s="1" t="s">
        <v>78</v>
      </c>
      <c r="C31" s="43"/>
      <c r="D31" s="44"/>
      <c r="E31" s="22" t="s">
        <v>177</v>
      </c>
      <c r="F31" s="47" t="s">
        <v>136</v>
      </c>
      <c r="G31" s="1"/>
      <c r="H31" s="1"/>
      <c r="I31" s="8"/>
      <c r="J31" s="9" t="s">
        <v>81</v>
      </c>
      <c r="K31" s="43"/>
      <c r="L31" s="44"/>
      <c r="M31" s="17"/>
      <c r="N31" s="12"/>
    </row>
    <row r="32" spans="1:14" ht="15.75" customHeight="1" x14ac:dyDescent="0.3">
      <c r="A32" s="8"/>
      <c r="B32" s="9" t="s">
        <v>82</v>
      </c>
      <c r="C32" s="43" t="s">
        <v>21</v>
      </c>
      <c r="D32" s="44"/>
      <c r="E32" s="9" t="s">
        <v>83</v>
      </c>
      <c r="F32" s="46"/>
      <c r="G32" s="1"/>
      <c r="H32" s="1"/>
      <c r="I32" s="8"/>
      <c r="J32" s="9" t="s">
        <v>84</v>
      </c>
      <c r="K32" s="43"/>
      <c r="L32" s="44"/>
      <c r="M32" s="17"/>
      <c r="N32" s="12"/>
    </row>
    <row r="33" spans="1:14" ht="15.75" customHeight="1" x14ac:dyDescent="0.3">
      <c r="A33" s="8"/>
      <c r="B33" s="9" t="s">
        <v>51</v>
      </c>
      <c r="C33" s="48"/>
      <c r="D33" s="44"/>
      <c r="E33" s="22" t="s">
        <v>178</v>
      </c>
      <c r="F33" s="47"/>
      <c r="G33" s="1"/>
      <c r="H33" s="1"/>
      <c r="I33" s="8"/>
      <c r="J33" s="9" t="s">
        <v>66</v>
      </c>
      <c r="K33" s="48"/>
      <c r="L33" s="44"/>
      <c r="M33" s="17"/>
      <c r="N33" s="12"/>
    </row>
    <row r="34" spans="1:14" ht="15.75" customHeight="1" x14ac:dyDescent="0.3">
      <c r="A34" s="8"/>
      <c r="B34" s="9" t="s">
        <v>145</v>
      </c>
      <c r="C34" s="43" t="s">
        <v>63</v>
      </c>
      <c r="D34" s="44"/>
      <c r="E34" s="9" t="s">
        <v>72</v>
      </c>
      <c r="F34" s="46"/>
      <c r="G34" s="1"/>
      <c r="H34" s="1"/>
      <c r="I34" s="8"/>
      <c r="J34" s="9" t="s">
        <v>88</v>
      </c>
      <c r="K34" s="43" t="s">
        <v>21</v>
      </c>
      <c r="L34" s="44"/>
      <c r="M34" s="17"/>
      <c r="N34" s="12"/>
    </row>
    <row r="35" spans="1:14" ht="15.75" customHeight="1" x14ac:dyDescent="0.3">
      <c r="A35" s="8"/>
      <c r="B35" s="9" t="s">
        <v>89</v>
      </c>
      <c r="C35" s="48"/>
      <c r="D35" s="44"/>
      <c r="E35" s="11"/>
      <c r="F35" s="47"/>
      <c r="G35" s="1"/>
      <c r="H35" s="1"/>
      <c r="I35" s="8"/>
      <c r="J35" s="9" t="s">
        <v>90</v>
      </c>
      <c r="K35" s="48"/>
      <c r="L35" s="44"/>
      <c r="M35" s="17"/>
      <c r="N35" s="12"/>
    </row>
    <row r="36" spans="1:14" ht="15.75" customHeight="1" x14ac:dyDescent="0.3">
      <c r="A36" s="8"/>
      <c r="B36" s="9" t="s">
        <v>51</v>
      </c>
      <c r="C36" s="1" t="s">
        <v>166</v>
      </c>
      <c r="D36" s="44"/>
      <c r="E36" s="23"/>
      <c r="F36" s="47"/>
      <c r="G36" s="1"/>
      <c r="H36" s="1"/>
      <c r="I36" s="8"/>
      <c r="J36" s="9"/>
      <c r="K36" s="1"/>
      <c r="L36" s="44"/>
      <c r="M36" s="11"/>
      <c r="N36" s="12"/>
    </row>
    <row r="37" spans="1:14" ht="15.75" customHeight="1" x14ac:dyDescent="0.3">
      <c r="A37" s="21" t="s">
        <v>38</v>
      </c>
      <c r="B37" s="9" t="s">
        <v>179</v>
      </c>
      <c r="C37" s="43"/>
      <c r="D37" s="44"/>
      <c r="E37" s="23"/>
      <c r="F37" s="47"/>
      <c r="G37" s="1"/>
      <c r="H37" s="1"/>
      <c r="I37" s="8"/>
      <c r="J37" s="9"/>
      <c r="K37" s="43"/>
      <c r="L37" s="44"/>
      <c r="M37" s="11"/>
      <c r="N37" s="12"/>
    </row>
    <row r="38" spans="1:14" ht="15.75" customHeight="1" x14ac:dyDescent="0.3">
      <c r="A38" s="8"/>
      <c r="B38" s="9" t="s">
        <v>180</v>
      </c>
      <c r="C38" s="43"/>
      <c r="D38" s="44"/>
      <c r="E38" s="23"/>
      <c r="F38" s="47"/>
      <c r="G38" s="1"/>
      <c r="H38" s="1"/>
      <c r="I38" s="8"/>
      <c r="J38" s="9"/>
      <c r="K38" s="43"/>
      <c r="L38" s="44"/>
      <c r="M38" s="11"/>
      <c r="N38" s="12"/>
    </row>
    <row r="39" spans="1:14" ht="15.75" customHeight="1" x14ac:dyDescent="0.3">
      <c r="A39" s="21"/>
      <c r="B39" s="9" t="s">
        <v>181</v>
      </c>
      <c r="C39" s="43"/>
      <c r="D39" s="44"/>
      <c r="E39" s="11"/>
      <c r="F39" s="12"/>
      <c r="G39" s="1"/>
      <c r="H39" s="50"/>
      <c r="I39" s="21"/>
      <c r="J39" s="9"/>
      <c r="K39" s="43"/>
      <c r="L39" s="44"/>
      <c r="M39" s="11"/>
      <c r="N39" s="12"/>
    </row>
    <row r="40" spans="1:14" ht="15.75" customHeight="1" x14ac:dyDescent="0.3">
      <c r="A40" s="8"/>
      <c r="B40" s="29"/>
      <c r="C40" s="30">
        <v>6.3</v>
      </c>
      <c r="D40" s="52"/>
      <c r="E40" s="31"/>
      <c r="F40" s="32">
        <v>6.2</v>
      </c>
      <c r="G40" s="1"/>
      <c r="H40" s="1"/>
      <c r="I40" s="8"/>
      <c r="J40" s="29" t="s">
        <v>148</v>
      </c>
      <c r="K40" s="30"/>
      <c r="L40" s="52"/>
      <c r="M40" s="53"/>
      <c r="N40" s="54"/>
    </row>
    <row r="41" spans="1:14" ht="15.75" customHeight="1" x14ac:dyDescent="0.3">
      <c r="A41" s="3" t="s">
        <v>95</v>
      </c>
      <c r="B41" s="4"/>
      <c r="C41" s="5"/>
      <c r="D41" s="3" t="s">
        <v>95</v>
      </c>
      <c r="E41" s="55"/>
      <c r="F41" s="5"/>
      <c r="G41" s="1"/>
      <c r="H41" s="1"/>
      <c r="I41" s="3"/>
      <c r="J41" s="4"/>
      <c r="K41" s="5"/>
      <c r="L41" s="3"/>
      <c r="M41" s="55"/>
      <c r="N41" s="5"/>
    </row>
    <row r="42" spans="1:14" ht="15.75" customHeight="1" x14ac:dyDescent="0.3">
      <c r="A42" s="8" t="s">
        <v>96</v>
      </c>
      <c r="B42" s="9"/>
      <c r="C42" s="10"/>
      <c r="D42" s="8" t="s">
        <v>96</v>
      </c>
      <c r="E42" s="9" t="s">
        <v>97</v>
      </c>
      <c r="F42" s="10"/>
      <c r="G42" s="1"/>
      <c r="H42" s="1"/>
      <c r="I42" s="8"/>
      <c r="J42" s="9"/>
      <c r="K42" s="10"/>
      <c r="L42" s="8"/>
      <c r="M42" s="9"/>
      <c r="N42" s="10"/>
    </row>
    <row r="43" spans="1:14" ht="15.75" customHeight="1" x14ac:dyDescent="0.3">
      <c r="A43" s="13" t="s">
        <v>9</v>
      </c>
      <c r="B43" s="9" t="s">
        <v>8</v>
      </c>
      <c r="C43" s="10"/>
      <c r="D43" s="13" t="s">
        <v>7</v>
      </c>
      <c r="E43" s="9"/>
      <c r="F43" s="10"/>
      <c r="G43" s="1"/>
      <c r="H43" s="14"/>
      <c r="I43" s="13"/>
      <c r="J43" s="9"/>
      <c r="K43" s="10"/>
      <c r="L43" s="13"/>
      <c r="M43" s="9"/>
      <c r="N43" s="10"/>
    </row>
    <row r="44" spans="1:14" ht="15.75" customHeight="1" x14ac:dyDescent="0.3">
      <c r="A44" s="8"/>
      <c r="B44" s="9" t="s">
        <v>98</v>
      </c>
      <c r="C44" s="10" t="s">
        <v>99</v>
      </c>
      <c r="D44" s="8"/>
      <c r="E44" s="22"/>
      <c r="F44" s="10"/>
      <c r="G44" s="1"/>
      <c r="H44" s="1"/>
      <c r="I44" s="8"/>
      <c r="J44" s="9"/>
      <c r="K44" s="10"/>
      <c r="L44" s="8"/>
      <c r="M44" s="22"/>
      <c r="N44" s="10"/>
    </row>
    <row r="45" spans="1:14" ht="15.75" customHeight="1" x14ac:dyDescent="0.3">
      <c r="A45" s="8"/>
      <c r="B45" s="36" t="s">
        <v>101</v>
      </c>
      <c r="C45" s="33"/>
      <c r="D45" s="8"/>
      <c r="E45" s="9" t="s">
        <v>149</v>
      </c>
      <c r="F45" s="10"/>
      <c r="G45" s="1"/>
      <c r="H45" s="1"/>
      <c r="I45" s="8"/>
      <c r="J45" s="22"/>
      <c r="K45" s="33"/>
      <c r="L45" s="8"/>
      <c r="M45" s="9"/>
      <c r="N45" s="10"/>
    </row>
    <row r="46" spans="1:14" ht="15.75" customHeight="1" x14ac:dyDescent="0.3">
      <c r="A46" s="8" t="s">
        <v>103</v>
      </c>
      <c r="B46" s="9" t="s">
        <v>104</v>
      </c>
      <c r="C46" s="10" t="s">
        <v>99</v>
      </c>
      <c r="D46" s="8"/>
      <c r="E46" s="9" t="s">
        <v>150</v>
      </c>
      <c r="F46" s="33"/>
      <c r="G46" s="1"/>
      <c r="H46" s="1"/>
      <c r="I46" s="8"/>
      <c r="J46" s="22"/>
      <c r="K46" s="33"/>
      <c r="L46" s="8"/>
      <c r="M46" s="9"/>
      <c r="N46" s="33"/>
    </row>
    <row r="47" spans="1:14" ht="15.75" customHeight="1" x14ac:dyDescent="0.3">
      <c r="A47" s="8"/>
      <c r="B47" s="9" t="s">
        <v>106</v>
      </c>
      <c r="C47" s="10" t="s">
        <v>99</v>
      </c>
      <c r="D47" s="8"/>
      <c r="E47" s="9" t="s">
        <v>105</v>
      </c>
      <c r="F47" s="33"/>
      <c r="G47" s="1"/>
      <c r="H47" s="1"/>
      <c r="I47" s="8"/>
      <c r="J47" s="22"/>
      <c r="K47" s="33"/>
      <c r="L47" s="8"/>
      <c r="M47" s="9"/>
      <c r="N47" s="33"/>
    </row>
    <row r="48" spans="1:14" ht="15.75" customHeight="1" x14ac:dyDescent="0.3">
      <c r="A48" s="8"/>
      <c r="B48" s="36" t="s">
        <v>101</v>
      </c>
      <c r="C48" s="33"/>
      <c r="D48" s="8"/>
      <c r="E48" s="9" t="s">
        <v>151</v>
      </c>
      <c r="F48" s="10"/>
      <c r="G48" s="1"/>
      <c r="H48" s="1"/>
      <c r="I48" s="8"/>
      <c r="J48" s="22"/>
      <c r="K48" s="33"/>
      <c r="L48" s="8"/>
      <c r="M48" s="9"/>
      <c r="N48" s="10"/>
    </row>
    <row r="49" spans="1:14" ht="15.75" customHeight="1" x14ac:dyDescent="0.3">
      <c r="A49" s="8" t="s">
        <v>108</v>
      </c>
      <c r="B49" s="9" t="s">
        <v>109</v>
      </c>
      <c r="C49" s="10" t="s">
        <v>99</v>
      </c>
      <c r="D49" s="8"/>
      <c r="E49" s="56"/>
      <c r="F49" s="10"/>
      <c r="G49" s="1"/>
      <c r="H49" s="1"/>
      <c r="I49" s="8"/>
      <c r="J49" s="9"/>
      <c r="K49" s="10"/>
      <c r="L49" s="8"/>
      <c r="M49" s="56"/>
      <c r="N49" s="10"/>
    </row>
    <row r="50" spans="1:14" ht="15.75" customHeight="1" x14ac:dyDescent="0.3">
      <c r="A50" s="8"/>
      <c r="B50" s="9" t="s">
        <v>107</v>
      </c>
      <c r="C50" s="10"/>
      <c r="D50" s="8"/>
      <c r="E50" s="23"/>
      <c r="F50" s="10"/>
      <c r="G50" s="1"/>
      <c r="H50" s="1"/>
      <c r="I50" s="8"/>
      <c r="J50" s="9"/>
      <c r="K50" s="10"/>
      <c r="L50" s="8"/>
      <c r="M50" s="23"/>
      <c r="N50" s="10"/>
    </row>
    <row r="51" spans="1:14" ht="15.75" customHeight="1" x14ac:dyDescent="0.3">
      <c r="A51" s="21"/>
      <c r="B51" s="65" t="s">
        <v>153</v>
      </c>
      <c r="C51" s="10"/>
      <c r="D51" s="21" t="s">
        <v>111</v>
      </c>
      <c r="E51" s="36"/>
      <c r="F51" s="10"/>
      <c r="G51" s="1"/>
      <c r="H51" s="50"/>
      <c r="I51" s="21"/>
      <c r="J51" s="23"/>
      <c r="K51" s="10"/>
      <c r="L51" s="57"/>
      <c r="M51" s="247" t="s">
        <v>112</v>
      </c>
      <c r="N51" s="247">
        <f>F14+C27+F27+C40+F40+C52+F52+K14+N14+K27+N27+K40</f>
        <v>66.8</v>
      </c>
    </row>
    <row r="52" spans="1:14" ht="15.75" customHeight="1" x14ac:dyDescent="0.3">
      <c r="A52" s="24"/>
      <c r="B52" s="27"/>
      <c r="C52" s="30">
        <v>6.6</v>
      </c>
      <c r="D52" s="24" t="s">
        <v>113</v>
      </c>
      <c r="E52" s="58"/>
      <c r="F52" s="30">
        <v>3</v>
      </c>
      <c r="G52" s="1"/>
      <c r="H52" s="1"/>
      <c r="I52" s="24"/>
      <c r="J52" s="59"/>
      <c r="K52" s="26"/>
      <c r="L52" s="52"/>
      <c r="M52" s="248"/>
      <c r="N52" s="248"/>
    </row>
    <row r="53" spans="1:14" ht="15.75" customHeight="1" x14ac:dyDescent="0.3"/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5">
    <mergeCell ref="A1:F1"/>
    <mergeCell ref="I1:N1"/>
    <mergeCell ref="D18:D23"/>
    <mergeCell ref="M51:M52"/>
    <mergeCell ref="N51:N52"/>
  </mergeCells>
  <pageMargins left="0.7" right="0.7" top="0.78740157499999996" bottom="0.78740157499999996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00"/>
  <sheetViews>
    <sheetView workbookViewId="0">
      <pane xSplit="1" topLeftCell="B1" activePane="topRight" state="frozen"/>
      <selection pane="topRight"/>
    </sheetView>
  </sheetViews>
  <sheetFormatPr defaultColWidth="14.44140625" defaultRowHeight="15" customHeight="1" x14ac:dyDescent="0.3"/>
  <cols>
    <col min="1" max="1" width="23.33203125" customWidth="1"/>
    <col min="2" max="13" width="8.6640625" customWidth="1"/>
    <col min="14" max="14" width="9" bestFit="1" customWidth="1"/>
    <col min="15" max="26" width="8.6640625" customWidth="1"/>
  </cols>
  <sheetData>
    <row r="1" spans="1:14" ht="14.4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4.4" x14ac:dyDescent="0.3">
      <c r="A2" s="250" t="s">
        <v>182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68"/>
    </row>
    <row r="3" spans="1:14" ht="14.4" x14ac:dyDescent="0.3">
      <c r="A3" s="69" t="s">
        <v>183</v>
      </c>
      <c r="B3" s="70" t="s">
        <v>184</v>
      </c>
      <c r="C3" s="71" t="s">
        <v>185</v>
      </c>
      <c r="D3" s="71" t="s">
        <v>186</v>
      </c>
      <c r="E3" s="72" t="s">
        <v>187</v>
      </c>
      <c r="F3" s="70" t="s">
        <v>184</v>
      </c>
      <c r="G3" s="71" t="s">
        <v>185</v>
      </c>
      <c r="H3" s="71" t="s">
        <v>186</v>
      </c>
      <c r="I3" s="72" t="s">
        <v>187</v>
      </c>
      <c r="J3" s="70" t="s">
        <v>184</v>
      </c>
      <c r="K3" s="71" t="s">
        <v>185</v>
      </c>
      <c r="L3" s="71" t="s">
        <v>186</v>
      </c>
      <c r="M3" s="72" t="s">
        <v>187</v>
      </c>
      <c r="N3" s="73" t="s">
        <v>188</v>
      </c>
    </row>
    <row r="4" spans="1:14" ht="14.4" x14ac:dyDescent="0.3">
      <c r="A4" s="74" t="s">
        <v>189</v>
      </c>
      <c r="B4" s="75">
        <v>7.3796296296296294E-4</v>
      </c>
      <c r="C4" s="76">
        <v>7.4027777777777774E-4</v>
      </c>
      <c r="D4" s="76">
        <v>7.5115740740740742E-4</v>
      </c>
      <c r="E4" s="77">
        <v>7.594907407407407E-4</v>
      </c>
      <c r="F4" s="78">
        <v>7.355324074074074E-4</v>
      </c>
      <c r="G4" s="79">
        <v>7.4953703703703695E-4</v>
      </c>
      <c r="H4" s="79">
        <v>7.4525462962962957E-4</v>
      </c>
      <c r="I4" s="80">
        <v>7.5150462962962964E-4</v>
      </c>
      <c r="J4" s="81">
        <v>7.3483796296296307E-4</v>
      </c>
      <c r="K4" s="82">
        <v>7.5648148148148135E-4</v>
      </c>
      <c r="L4" s="82">
        <v>7.4733796296296299E-4</v>
      </c>
      <c r="M4" s="83">
        <v>7.4988425925925928E-4</v>
      </c>
      <c r="N4" s="84">
        <v>7.4660493827160494E-4</v>
      </c>
    </row>
    <row r="5" spans="1:14" ht="14.4" x14ac:dyDescent="0.3">
      <c r="A5" s="74" t="s">
        <v>190</v>
      </c>
      <c r="B5" s="75">
        <v>7.3946759259259267E-4</v>
      </c>
      <c r="C5" s="76">
        <v>7.5208333333333334E-4</v>
      </c>
      <c r="D5" s="76">
        <v>7.413194444444443E-4</v>
      </c>
      <c r="E5" s="77">
        <v>7.4571759259259263E-4</v>
      </c>
      <c r="F5" s="78">
        <v>7.5879629629629637E-4</v>
      </c>
      <c r="G5" s="79">
        <v>7.7245370370370369E-4</v>
      </c>
      <c r="H5" s="79">
        <v>7.7141203703703703E-4</v>
      </c>
      <c r="I5" s="80">
        <v>7.6261574074074079E-4</v>
      </c>
      <c r="J5" s="81">
        <v>7.5902777777777774E-4</v>
      </c>
      <c r="K5" s="82">
        <v>7.6365740740740734E-4</v>
      </c>
      <c r="L5" s="82">
        <v>7.5879629629629637E-4</v>
      </c>
      <c r="M5" s="83">
        <v>7.5300925925925926E-4</v>
      </c>
      <c r="N5" s="84">
        <v>7.5652970679012342E-4</v>
      </c>
    </row>
    <row r="6" spans="1:14" ht="14.4" x14ac:dyDescent="0.3">
      <c r="A6" s="74" t="s">
        <v>191</v>
      </c>
      <c r="B6" s="75">
        <v>7.5532407407407406E-4</v>
      </c>
      <c r="C6" s="76">
        <v>7.4907407407407399E-4</v>
      </c>
      <c r="D6" s="76">
        <v>7.6284722222222216E-4</v>
      </c>
      <c r="E6" s="77">
        <v>7.6412037037037041E-4</v>
      </c>
      <c r="F6" s="78">
        <v>7.6481481481481485E-4</v>
      </c>
      <c r="G6" s="79">
        <v>7.618055555555555E-4</v>
      </c>
      <c r="H6" s="79">
        <v>7.6863425925925927E-4</v>
      </c>
      <c r="I6" s="80">
        <v>7.6967592592592593E-4</v>
      </c>
      <c r="J6" s="81">
        <v>7.6342592592592597E-4</v>
      </c>
      <c r="K6" s="82">
        <v>7.799768518518519E-4</v>
      </c>
      <c r="L6" s="82">
        <v>7.7407407407407416E-4</v>
      </c>
      <c r="M6" s="83">
        <v>7.6597222222222214E-4</v>
      </c>
      <c r="N6" s="84">
        <v>7.6497878086419756E-4</v>
      </c>
    </row>
    <row r="7" spans="1:14" ht="14.4" x14ac:dyDescent="0.3">
      <c r="A7" s="74" t="s">
        <v>192</v>
      </c>
      <c r="B7" s="75">
        <v>7.4467592592592597E-4</v>
      </c>
      <c r="C7" s="76">
        <v>7.6875000000000001E-4</v>
      </c>
      <c r="D7" s="76">
        <v>7.6701388888888902E-4</v>
      </c>
      <c r="E7" s="77">
        <v>7.5960648148148166E-4</v>
      </c>
      <c r="F7" s="78">
        <v>7.5509259259259247E-4</v>
      </c>
      <c r="G7" s="79">
        <v>7.7152777777777777E-4</v>
      </c>
      <c r="H7" s="79">
        <v>7.6909722222222223E-4</v>
      </c>
      <c r="I7" s="80">
        <v>7.736111111111112E-4</v>
      </c>
      <c r="J7" s="81">
        <v>7.6134259259259265E-4</v>
      </c>
      <c r="K7" s="82">
        <v>7.7569444444444441E-4</v>
      </c>
      <c r="L7" s="82">
        <v>7.6782407407407398E-4</v>
      </c>
      <c r="M7" s="83">
        <v>7.7002314814814815E-4</v>
      </c>
      <c r="N7" s="84">
        <v>7.6535493827160504E-4</v>
      </c>
    </row>
    <row r="8" spans="1:14" ht="14.4" x14ac:dyDescent="0.3">
      <c r="A8" s="74" t="s">
        <v>193</v>
      </c>
      <c r="B8" s="75">
        <v>7.9791666666666672E-4</v>
      </c>
      <c r="C8" s="76">
        <v>7.8148148148148152E-4</v>
      </c>
      <c r="D8" s="76">
        <v>7.8217592592592607E-4</v>
      </c>
      <c r="E8" s="77">
        <v>7.8240740740740744E-4</v>
      </c>
      <c r="F8" s="78">
        <v>7.7604166666666663E-4</v>
      </c>
      <c r="G8" s="79">
        <v>7.9085648148148147E-4</v>
      </c>
      <c r="H8" s="79">
        <v>7.9351851851851849E-4</v>
      </c>
      <c r="I8" s="80">
        <v>7.7638888888888896E-4</v>
      </c>
      <c r="J8" s="81">
        <v>7.7453703703703701E-4</v>
      </c>
      <c r="K8" s="82">
        <v>7.811342592592593E-4</v>
      </c>
      <c r="L8" s="82">
        <v>7.7187499999999999E-4</v>
      </c>
      <c r="M8" s="83">
        <v>7.7685185185185192E-4</v>
      </c>
      <c r="N8" s="84">
        <v>7.8209876543209884E-4</v>
      </c>
    </row>
    <row r="9" spans="1:14" ht="14.4" x14ac:dyDescent="0.3">
      <c r="A9" s="74" t="s">
        <v>194</v>
      </c>
      <c r="B9" s="75">
        <v>7.9791666666666672E-4</v>
      </c>
      <c r="C9" s="76">
        <v>8.1990740740740754E-4</v>
      </c>
      <c r="D9" s="76">
        <v>7.8726851851851842E-4</v>
      </c>
      <c r="E9" s="77">
        <v>7.8506944444444446E-4</v>
      </c>
      <c r="F9" s="78">
        <v>7.8483796296296298E-4</v>
      </c>
      <c r="G9" s="79">
        <v>7.9479166666666674E-4</v>
      </c>
      <c r="H9" s="79">
        <v>7.9907407407407412E-4</v>
      </c>
      <c r="I9" s="80">
        <v>7.9641203703703699E-4</v>
      </c>
      <c r="J9" s="81">
        <v>7.7152777777777777E-4</v>
      </c>
      <c r="K9" s="82">
        <v>7.817129629629629E-4</v>
      </c>
      <c r="L9" s="82">
        <v>7.9293981481481479E-4</v>
      </c>
      <c r="M9" s="83">
        <v>7.8946759259259259E-4</v>
      </c>
      <c r="N9" s="84">
        <v>7.9174382716049388E-4</v>
      </c>
    </row>
    <row r="10" spans="1:14" ht="14.4" x14ac:dyDescent="0.3">
      <c r="A10" s="74" t="s">
        <v>195</v>
      </c>
      <c r="B10" s="75">
        <v>8.1342592592592588E-4</v>
      </c>
      <c r="C10" s="76">
        <v>7.9594907407407425E-4</v>
      </c>
      <c r="D10" s="76">
        <v>8.0902777777777787E-4</v>
      </c>
      <c r="E10" s="77">
        <v>7.799768518518519E-4</v>
      </c>
      <c r="F10" s="78">
        <v>7.7916666666666672E-4</v>
      </c>
      <c r="G10" s="79">
        <v>8.0069444444444448E-4</v>
      </c>
      <c r="H10" s="79">
        <v>7.9999999999999993E-4</v>
      </c>
      <c r="I10" s="80">
        <v>8.0902777777777787E-4</v>
      </c>
      <c r="J10" s="81">
        <v>7.9270833333333331E-4</v>
      </c>
      <c r="K10" s="82">
        <v>8.0578703703703715E-4</v>
      </c>
      <c r="L10" s="82">
        <v>8.0752314814814825E-4</v>
      </c>
      <c r="M10" s="83">
        <v>8.0578703703703715E-4</v>
      </c>
      <c r="N10" s="84">
        <v>7.9992283950617281E-4</v>
      </c>
    </row>
    <row r="11" spans="1:14" ht="14.4" x14ac:dyDescent="0.3">
      <c r="A11" s="74" t="s">
        <v>196</v>
      </c>
      <c r="B11" s="75">
        <v>7.8611111111111113E-4</v>
      </c>
      <c r="C11" s="76">
        <v>8.1273148148148144E-4</v>
      </c>
      <c r="D11" s="76">
        <v>8.0520833333333323E-4</v>
      </c>
      <c r="E11" s="77">
        <v>8.0104166666666659E-4</v>
      </c>
      <c r="F11" s="78">
        <v>7.9722222222222228E-4</v>
      </c>
      <c r="G11" s="79">
        <v>8.1678240740740745E-4</v>
      </c>
      <c r="H11" s="79">
        <v>8.1631944444444449E-4</v>
      </c>
      <c r="I11" s="80">
        <v>8.0555555555555545E-4</v>
      </c>
      <c r="J11" s="81">
        <v>8.1215277777777785E-4</v>
      </c>
      <c r="K11" s="82">
        <v>8.1886574074074077E-4</v>
      </c>
      <c r="L11" s="82">
        <v>8.0428240740740753E-4</v>
      </c>
      <c r="M11" s="83">
        <v>8.0625E-4</v>
      </c>
      <c r="N11" s="84">
        <v>8.0687692901234567E-4</v>
      </c>
    </row>
    <row r="12" spans="1:14" ht="14.4" x14ac:dyDescent="0.3">
      <c r="A12" s="74" t="s">
        <v>197</v>
      </c>
      <c r="B12" s="75">
        <v>8.1481481481481476E-4</v>
      </c>
      <c r="C12" s="76">
        <v>8.1747685185185189E-4</v>
      </c>
      <c r="D12" s="76">
        <v>8.3993055555555557E-4</v>
      </c>
      <c r="E12" s="77">
        <v>8.1689814814814819E-4</v>
      </c>
      <c r="F12" s="78">
        <v>8.0625E-4</v>
      </c>
      <c r="G12" s="79">
        <v>8.1851851851851866E-4</v>
      </c>
      <c r="H12" s="79">
        <v>8.2187500000000001E-4</v>
      </c>
      <c r="I12" s="80">
        <v>8.2951388888888907E-4</v>
      </c>
      <c r="J12" s="81">
        <v>7.9166666666666676E-4</v>
      </c>
      <c r="K12" s="82">
        <v>8.1585648148148153E-4</v>
      </c>
      <c r="L12" s="82">
        <v>8.2303240740740741E-4</v>
      </c>
      <c r="M12" s="83">
        <v>8.2175925925925917E-4</v>
      </c>
      <c r="N12" s="84">
        <v>8.1813271604938272E-4</v>
      </c>
    </row>
    <row r="13" spans="1:14" ht="14.4" x14ac:dyDescent="0.3">
      <c r="A13" s="85" t="s">
        <v>198</v>
      </c>
      <c r="B13" s="86">
        <v>8.1689814814814819E-4</v>
      </c>
      <c r="C13" s="87">
        <v>8.3854166666666669E-4</v>
      </c>
      <c r="D13" s="87">
        <v>8.3888888888888891E-4</v>
      </c>
      <c r="E13" s="88">
        <v>8.2986111111111119E-4</v>
      </c>
      <c r="F13" s="89">
        <v>8.2777777777777765E-4</v>
      </c>
      <c r="G13" s="90">
        <v>8.3530092592592597E-4</v>
      </c>
      <c r="H13" s="90">
        <v>8.4143518518518519E-4</v>
      </c>
      <c r="I13" s="91">
        <v>8.2986111111111119E-4</v>
      </c>
      <c r="J13" s="92">
        <v>8.2430555555555556E-4</v>
      </c>
      <c r="K13" s="93">
        <v>8.4444444444444443E-4</v>
      </c>
      <c r="L13" s="93">
        <v>8.6331018518518527E-4</v>
      </c>
      <c r="M13" s="94">
        <v>8.6435185185185183E-4</v>
      </c>
      <c r="N13" s="95">
        <v>8.3791473765432113E-4</v>
      </c>
    </row>
    <row r="14" spans="1:14" ht="14.4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4.4" x14ac:dyDescent="0.3">
      <c r="A15" s="250" t="s">
        <v>199</v>
      </c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68"/>
    </row>
    <row r="16" spans="1:14" ht="14.4" x14ac:dyDescent="0.3">
      <c r="A16" s="96" t="s">
        <v>183</v>
      </c>
      <c r="B16" s="97" t="s">
        <v>184</v>
      </c>
      <c r="C16" s="98" t="s">
        <v>185</v>
      </c>
      <c r="D16" s="98" t="s">
        <v>186</v>
      </c>
      <c r="E16" s="99" t="s">
        <v>187</v>
      </c>
      <c r="F16" s="97" t="s">
        <v>184</v>
      </c>
      <c r="G16" s="100" t="s">
        <v>185</v>
      </c>
      <c r="H16" s="98" t="s">
        <v>186</v>
      </c>
      <c r="I16" s="99" t="s">
        <v>187</v>
      </c>
      <c r="J16" s="97" t="s">
        <v>184</v>
      </c>
      <c r="K16" s="98" t="s">
        <v>185</v>
      </c>
      <c r="L16" s="98" t="s">
        <v>186</v>
      </c>
      <c r="M16" s="101" t="s">
        <v>187</v>
      </c>
      <c r="N16" s="102" t="s">
        <v>188</v>
      </c>
    </row>
    <row r="17" spans="1:14" ht="14.4" x14ac:dyDescent="0.3">
      <c r="A17" s="103" t="s">
        <v>189</v>
      </c>
      <c r="B17" s="104">
        <v>7.3715277777777787E-4</v>
      </c>
      <c r="C17" s="105">
        <v>7.4097222222222218E-4</v>
      </c>
      <c r="D17" s="105">
        <v>7.4143518518518525E-4</v>
      </c>
      <c r="E17" s="106">
        <v>7.5416666666666677E-4</v>
      </c>
      <c r="F17" s="107">
        <v>7.3888888888888886E-4</v>
      </c>
      <c r="G17" s="108">
        <v>7.5925925925925911E-4</v>
      </c>
      <c r="H17" s="109">
        <v>7.4236111111111106E-4</v>
      </c>
      <c r="I17" s="110">
        <v>7.5150462962962964E-4</v>
      </c>
      <c r="J17" s="111">
        <v>7.3240740740740742E-4</v>
      </c>
      <c r="K17" s="112">
        <v>7.4988425925925928E-4</v>
      </c>
      <c r="L17" s="112">
        <v>7.5601851851851861E-4</v>
      </c>
      <c r="M17" s="113">
        <v>7.5370370370370359E-4</v>
      </c>
      <c r="N17" s="114">
        <v>7.4647955246913585E-4</v>
      </c>
    </row>
    <row r="18" spans="1:14" ht="14.4" x14ac:dyDescent="0.3">
      <c r="A18" s="74" t="s">
        <v>190</v>
      </c>
      <c r="B18" s="75">
        <v>7.5300925925925926E-4</v>
      </c>
      <c r="C18" s="76">
        <v>7.6550925925925929E-4</v>
      </c>
      <c r="D18" s="76">
        <v>7.5763888888888886E-4</v>
      </c>
      <c r="E18" s="115">
        <v>7.5254629629629619E-4</v>
      </c>
      <c r="F18" s="78">
        <v>7.496527777777778E-4</v>
      </c>
      <c r="G18" s="116">
        <v>7.6064814814814821E-4</v>
      </c>
      <c r="H18" s="79">
        <v>7.5856481481481478E-4</v>
      </c>
      <c r="I18" s="117">
        <v>7.5972222222222229E-4</v>
      </c>
      <c r="J18" s="81">
        <v>7.5000000000000012E-4</v>
      </c>
      <c r="K18" s="82">
        <v>7.5567129629629639E-4</v>
      </c>
      <c r="L18" s="82">
        <v>7.5729166666666664E-4</v>
      </c>
      <c r="M18" s="83">
        <v>7.5532407407407406E-4</v>
      </c>
      <c r="N18" s="84">
        <v>7.5629822530864194E-4</v>
      </c>
    </row>
    <row r="19" spans="1:14" ht="14.4" x14ac:dyDescent="0.3">
      <c r="A19" s="74" t="s">
        <v>192</v>
      </c>
      <c r="B19" s="75">
        <v>7.5868055555555552E-4</v>
      </c>
      <c r="C19" s="76">
        <v>7.7303240740740728E-4</v>
      </c>
      <c r="D19" s="76">
        <v>7.805555555555556E-4</v>
      </c>
      <c r="E19" s="115">
        <v>7.6678240740740743E-4</v>
      </c>
      <c r="F19" s="78">
        <v>7.6030092592592599E-4</v>
      </c>
      <c r="G19" s="116">
        <v>7.6724537037037039E-4</v>
      </c>
      <c r="H19" s="79">
        <v>7.6886574074074064E-4</v>
      </c>
      <c r="I19" s="117">
        <v>7.828703703703704E-4</v>
      </c>
      <c r="J19" s="81">
        <v>7.6284722222222216E-4</v>
      </c>
      <c r="K19" s="82">
        <v>7.9120370370370369E-4</v>
      </c>
      <c r="L19" s="82">
        <v>7.7511574074074082E-4</v>
      </c>
      <c r="M19" s="83">
        <v>7.7407407407407416E-4</v>
      </c>
      <c r="N19" s="84">
        <v>7.7179783950617287E-4</v>
      </c>
    </row>
    <row r="20" spans="1:14" ht="14.4" x14ac:dyDescent="0.3">
      <c r="A20" s="74" t="s">
        <v>194</v>
      </c>
      <c r="B20" s="75">
        <v>7.5636574074074072E-4</v>
      </c>
      <c r="C20" s="76">
        <v>7.7152777777777777E-4</v>
      </c>
      <c r="D20" s="76">
        <v>7.6053240740740736E-4</v>
      </c>
      <c r="E20" s="115">
        <v>7.7129629629629629E-4</v>
      </c>
      <c r="F20" s="78">
        <v>7.5729166666666664E-4</v>
      </c>
      <c r="G20" s="116">
        <v>7.8495370370370383E-4</v>
      </c>
      <c r="H20" s="79">
        <v>7.6875000000000001E-4</v>
      </c>
      <c r="I20" s="117">
        <v>7.9178240740740728E-4</v>
      </c>
      <c r="J20" s="81">
        <v>7.7025462962962952E-4</v>
      </c>
      <c r="K20" s="82">
        <v>7.8541666666666658E-4</v>
      </c>
      <c r="L20" s="82">
        <v>7.8715277777777768E-4</v>
      </c>
      <c r="M20" s="83">
        <v>7.9074074074074073E-4</v>
      </c>
      <c r="N20" s="84">
        <v>7.7467206790123456E-4</v>
      </c>
    </row>
    <row r="21" spans="1:14" ht="15.75" customHeight="1" x14ac:dyDescent="0.3">
      <c r="A21" s="74" t="s">
        <v>191</v>
      </c>
      <c r="B21" s="75">
        <v>7.6770833333333335E-4</v>
      </c>
      <c r="C21" s="76">
        <v>7.7118055555555566E-4</v>
      </c>
      <c r="D21" s="76">
        <v>7.6689814814814817E-4</v>
      </c>
      <c r="E21" s="115">
        <v>7.828703703703704E-4</v>
      </c>
      <c r="F21" s="78">
        <v>7.6412037037037041E-4</v>
      </c>
      <c r="G21" s="116">
        <v>7.8252314814814818E-4</v>
      </c>
      <c r="H21" s="79">
        <v>7.7685185185185192E-4</v>
      </c>
      <c r="I21" s="117">
        <v>7.7962962962962968E-4</v>
      </c>
      <c r="J21" s="81">
        <v>7.6863425925925927E-4</v>
      </c>
      <c r="K21" s="82">
        <v>7.8206018518518522E-4</v>
      </c>
      <c r="L21" s="82">
        <v>7.8298611111111104E-4</v>
      </c>
      <c r="M21" s="83">
        <v>7.8009259259259253E-4</v>
      </c>
      <c r="N21" s="84">
        <v>7.7546296296296304E-4</v>
      </c>
    </row>
    <row r="22" spans="1:14" ht="15.75" customHeight="1" x14ac:dyDescent="0.3">
      <c r="A22" s="74" t="s">
        <v>193</v>
      </c>
      <c r="B22" s="75">
        <v>7.7129629629629629E-4</v>
      </c>
      <c r="C22" s="76">
        <v>7.5810185185185182E-4</v>
      </c>
      <c r="D22" s="76">
        <v>7.8067129629629634E-4</v>
      </c>
      <c r="E22" s="115">
        <v>7.6759259259259261E-4</v>
      </c>
      <c r="F22" s="78">
        <v>7.6064814814814821E-4</v>
      </c>
      <c r="G22" s="116">
        <v>7.8715277777777768E-4</v>
      </c>
      <c r="H22" s="79">
        <v>7.7476851851851849E-4</v>
      </c>
      <c r="I22" s="117">
        <v>7.8981481481481481E-4</v>
      </c>
      <c r="J22" s="81">
        <v>7.716435185185184E-4</v>
      </c>
      <c r="K22" s="82">
        <v>7.8587962962962954E-4</v>
      </c>
      <c r="L22" s="82">
        <v>7.9479166666666674E-4</v>
      </c>
      <c r="M22" s="83">
        <v>7.8969907407407407E-4</v>
      </c>
      <c r="N22" s="84">
        <v>7.7767168209876556E-4</v>
      </c>
    </row>
    <row r="23" spans="1:14" ht="15.75" customHeight="1" x14ac:dyDescent="0.3">
      <c r="A23" s="74" t="s">
        <v>195</v>
      </c>
      <c r="B23" s="75">
        <v>8.0995370370370368E-4</v>
      </c>
      <c r="C23" s="76">
        <v>8.1319444444444451E-4</v>
      </c>
      <c r="D23" s="76">
        <v>8.1226851851851848E-4</v>
      </c>
      <c r="E23" s="115">
        <v>7.9999999999999993E-4</v>
      </c>
      <c r="F23" s="78">
        <v>8.1620370370370364E-4</v>
      </c>
      <c r="G23" s="116">
        <v>8.108796296296296E-4</v>
      </c>
      <c r="H23" s="79">
        <v>8.1226851851851848E-4</v>
      </c>
      <c r="I23" s="117">
        <v>7.9016203703703703E-4</v>
      </c>
      <c r="J23" s="81">
        <v>7.9212962962962961E-4</v>
      </c>
      <c r="K23" s="82">
        <v>8.1041666666666675E-4</v>
      </c>
      <c r="L23" s="82">
        <v>7.9537037037037033E-4</v>
      </c>
      <c r="M23" s="83">
        <v>8.0011574074074067E-4</v>
      </c>
      <c r="N23" s="84">
        <v>8.0524691358024685E-4</v>
      </c>
    </row>
    <row r="24" spans="1:14" ht="15.75" customHeight="1" x14ac:dyDescent="0.3">
      <c r="A24" s="74" t="s">
        <v>197</v>
      </c>
      <c r="B24" s="75">
        <v>8.4861111111111107E-4</v>
      </c>
      <c r="C24" s="76">
        <v>8.1493055555555561E-4</v>
      </c>
      <c r="D24" s="76">
        <v>8.2916666666666653E-4</v>
      </c>
      <c r="E24" s="115">
        <v>8.1620370370370364E-4</v>
      </c>
      <c r="F24" s="78">
        <v>8.137731481481481E-4</v>
      </c>
      <c r="G24" s="116">
        <v>8.4351851851851851E-4</v>
      </c>
      <c r="H24" s="79">
        <v>8.2766203703703702E-4</v>
      </c>
      <c r="I24" s="117">
        <v>8.1851851851851866E-4</v>
      </c>
      <c r="J24" s="81">
        <v>8.2071759259259251E-4</v>
      </c>
      <c r="K24" s="82">
        <v>8.1296296296296292E-4</v>
      </c>
      <c r="L24" s="82">
        <v>8.2951388888888907E-4</v>
      </c>
      <c r="M24" s="83">
        <v>8.1932870370370363E-4</v>
      </c>
      <c r="N24" s="84">
        <v>8.2457561728395065E-4</v>
      </c>
    </row>
    <row r="25" spans="1:14" ht="15.75" customHeight="1" x14ac:dyDescent="0.3">
      <c r="A25" s="74" t="s">
        <v>196</v>
      </c>
      <c r="B25" s="75">
        <v>8.3703703703703707E-4</v>
      </c>
      <c r="C25" s="76">
        <v>8.3321759259259254E-4</v>
      </c>
      <c r="D25" s="76">
        <v>8.2893518518518516E-4</v>
      </c>
      <c r="E25" s="115">
        <v>8.290509259259259E-4</v>
      </c>
      <c r="F25" s="78">
        <v>8.350694444444446E-4</v>
      </c>
      <c r="G25" s="116">
        <v>8.4942129629629636E-4</v>
      </c>
      <c r="H25" s="79">
        <v>8.4849537037037044E-4</v>
      </c>
      <c r="I25" s="117">
        <v>8.4733796296296293E-4</v>
      </c>
      <c r="J25" s="81">
        <v>8.2569444444444444E-4</v>
      </c>
      <c r="K25" s="82">
        <v>8.5266203703703708E-4</v>
      </c>
      <c r="L25" s="82">
        <v>8.4525462962962972E-4</v>
      </c>
      <c r="M25" s="83">
        <v>8.5300925925925919E-4</v>
      </c>
      <c r="N25" s="84">
        <v>8.4043209876543204E-4</v>
      </c>
    </row>
    <row r="26" spans="1:14" ht="15.75" customHeight="1" x14ac:dyDescent="0.3">
      <c r="A26" s="85" t="s">
        <v>198</v>
      </c>
      <c r="B26" s="86">
        <v>8.4872685185185181E-4</v>
      </c>
      <c r="C26" s="87">
        <v>8.4791666666666663E-4</v>
      </c>
      <c r="D26" s="87">
        <v>8.7928240740740751E-4</v>
      </c>
      <c r="E26" s="118">
        <v>8.4618055555555542E-4</v>
      </c>
      <c r="F26" s="89">
        <v>8.30787037037037E-4</v>
      </c>
      <c r="G26" s="119">
        <v>8.5925925925925926E-4</v>
      </c>
      <c r="H26" s="90">
        <v>8.6099537037037036E-4</v>
      </c>
      <c r="I26" s="120">
        <v>8.4386574074074084E-4</v>
      </c>
      <c r="J26" s="92">
        <v>8.3460648148148142E-4</v>
      </c>
      <c r="K26" s="93">
        <v>8.5520833333333336E-4</v>
      </c>
      <c r="L26" s="93">
        <v>8.6296296296296295E-4</v>
      </c>
      <c r="M26" s="94">
        <v>8.5324074074074078E-4</v>
      </c>
      <c r="N26" s="95">
        <v>8.5191936728395068E-4</v>
      </c>
    </row>
    <row r="27" spans="1:14" ht="15.75" customHeigh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14" ht="15.75" customHeight="1" x14ac:dyDescent="0.3">
      <c r="A28" s="250" t="s">
        <v>200</v>
      </c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68"/>
    </row>
    <row r="29" spans="1:14" ht="15.75" customHeight="1" x14ac:dyDescent="0.3">
      <c r="A29" s="96" t="s">
        <v>183</v>
      </c>
      <c r="B29" s="97" t="s">
        <v>184</v>
      </c>
      <c r="C29" s="98" t="s">
        <v>185</v>
      </c>
      <c r="D29" s="98" t="s">
        <v>186</v>
      </c>
      <c r="E29" s="99" t="s">
        <v>187</v>
      </c>
      <c r="F29" s="97" t="s">
        <v>184</v>
      </c>
      <c r="G29" s="98" t="s">
        <v>185</v>
      </c>
      <c r="H29" s="98" t="s">
        <v>186</v>
      </c>
      <c r="I29" s="101" t="s">
        <v>187</v>
      </c>
      <c r="J29" s="97" t="s">
        <v>184</v>
      </c>
      <c r="K29" s="98" t="s">
        <v>185</v>
      </c>
      <c r="L29" s="98" t="s">
        <v>186</v>
      </c>
      <c r="M29" s="101" t="s">
        <v>187</v>
      </c>
      <c r="N29" s="102" t="s">
        <v>188</v>
      </c>
    </row>
    <row r="30" spans="1:14" ht="15.75" customHeight="1" x14ac:dyDescent="0.3">
      <c r="A30" s="103" t="s">
        <v>189</v>
      </c>
      <c r="B30" s="104">
        <v>7.4976851851851854E-4</v>
      </c>
      <c r="C30" s="105">
        <v>7.5000000000000012E-4</v>
      </c>
      <c r="D30" s="105">
        <v>7.53125E-4</v>
      </c>
      <c r="E30" s="106">
        <v>7.4895833333333336E-4</v>
      </c>
      <c r="F30" s="107">
        <v>7.6145833333333328E-4</v>
      </c>
      <c r="G30" s="109">
        <v>7.5451388888888888E-4</v>
      </c>
      <c r="H30" s="109">
        <v>7.4872685185185188E-4</v>
      </c>
      <c r="I30" s="121">
        <v>7.4768518518518511E-4</v>
      </c>
      <c r="J30" s="111">
        <v>7.4629629629629623E-4</v>
      </c>
      <c r="K30" s="112">
        <v>7.4328703703703709E-4</v>
      </c>
      <c r="L30" s="112">
        <v>7.4791666666666669E-4</v>
      </c>
      <c r="M30" s="113">
        <v>7.5231481481481471E-4</v>
      </c>
      <c r="N30" s="114">
        <v>7.5033757716049399E-4</v>
      </c>
    </row>
    <row r="31" spans="1:14" ht="15.75" customHeight="1" x14ac:dyDescent="0.3">
      <c r="A31" s="74" t="s">
        <v>190</v>
      </c>
      <c r="B31" s="75">
        <v>7.6435185185185189E-4</v>
      </c>
      <c r="C31" s="76">
        <v>7.7349537037037024E-4</v>
      </c>
      <c r="D31" s="76">
        <v>7.6817129629629631E-4</v>
      </c>
      <c r="E31" s="115">
        <v>7.6967592592592593E-4</v>
      </c>
      <c r="F31" s="78">
        <v>7.6817129629629631E-4</v>
      </c>
      <c r="G31" s="79">
        <v>7.7523148148148145E-4</v>
      </c>
      <c r="H31" s="79">
        <v>7.782407407407408E-4</v>
      </c>
      <c r="I31" s="80">
        <v>7.817129629629629E-4</v>
      </c>
      <c r="J31" s="81">
        <v>7.6539351851851855E-4</v>
      </c>
      <c r="K31" s="82">
        <v>7.7673611111111118E-4</v>
      </c>
      <c r="L31" s="82">
        <v>7.7280092592592591E-4</v>
      </c>
      <c r="M31" s="83">
        <v>7.6516203703703718E-4</v>
      </c>
      <c r="N31" s="84">
        <v>7.7159529320987644E-4</v>
      </c>
    </row>
    <row r="32" spans="1:14" ht="15.75" customHeight="1" x14ac:dyDescent="0.3">
      <c r="A32" s="74" t="s">
        <v>191</v>
      </c>
      <c r="B32" s="75">
        <v>7.7083333333333344E-4</v>
      </c>
      <c r="C32" s="76">
        <v>7.7569444444444441E-4</v>
      </c>
      <c r="D32" s="76">
        <v>7.8101851851851856E-4</v>
      </c>
      <c r="E32" s="115">
        <v>7.8553240740740742E-4</v>
      </c>
      <c r="F32" s="78">
        <v>7.6099537037037054E-4</v>
      </c>
      <c r="G32" s="79">
        <v>7.7453703703703701E-4</v>
      </c>
      <c r="H32" s="79">
        <v>7.7002314814814815E-4</v>
      </c>
      <c r="I32" s="80">
        <v>7.7986111111111105E-4</v>
      </c>
      <c r="J32" s="81">
        <v>7.6701388888888902E-4</v>
      </c>
      <c r="K32" s="82">
        <v>7.7916666666666672E-4</v>
      </c>
      <c r="L32" s="82">
        <v>7.9085648148148147E-4</v>
      </c>
      <c r="M32" s="83">
        <v>7.8923611111111121E-4</v>
      </c>
      <c r="N32" s="84">
        <v>7.770640432098767E-4</v>
      </c>
    </row>
    <row r="33" spans="1:14" ht="15.75" customHeight="1" x14ac:dyDescent="0.3">
      <c r="A33" s="74" t="s">
        <v>192</v>
      </c>
      <c r="B33" s="75">
        <v>8.0081018518518522E-4</v>
      </c>
      <c r="C33" s="76">
        <v>7.952546296296297E-4</v>
      </c>
      <c r="D33" s="76">
        <v>7.8715277777777768E-4</v>
      </c>
      <c r="E33" s="115">
        <v>7.7187499999999999E-4</v>
      </c>
      <c r="F33" s="78">
        <v>7.7881944444444439E-4</v>
      </c>
      <c r="G33" s="79">
        <v>7.8414351851851854E-4</v>
      </c>
      <c r="H33" s="79">
        <v>7.9618055555555562E-4</v>
      </c>
      <c r="I33" s="80">
        <v>7.9085648148148147E-4</v>
      </c>
      <c r="J33" s="81">
        <v>7.8796296296296297E-4</v>
      </c>
      <c r="K33" s="82">
        <v>7.811342592592593E-4</v>
      </c>
      <c r="L33" s="82">
        <v>7.8715277777777768E-4</v>
      </c>
      <c r="M33" s="83">
        <v>7.8182870370370374E-4</v>
      </c>
      <c r="N33" s="84">
        <v>7.8693094135802455E-4</v>
      </c>
    </row>
    <row r="34" spans="1:14" ht="15.75" customHeight="1" x14ac:dyDescent="0.3">
      <c r="A34" s="74" t="s">
        <v>193</v>
      </c>
      <c r="B34" s="75">
        <v>8.1921296296296299E-4</v>
      </c>
      <c r="C34" s="76">
        <v>7.8587962962962954E-4</v>
      </c>
      <c r="D34" s="76">
        <v>7.9768518518518524E-4</v>
      </c>
      <c r="E34" s="115">
        <v>7.7500000000000008E-4</v>
      </c>
      <c r="F34" s="78">
        <v>8.1249999999999996E-4</v>
      </c>
      <c r="G34" s="79">
        <v>7.8923611111111121E-4</v>
      </c>
      <c r="H34" s="79">
        <v>7.9201388888888898E-4</v>
      </c>
      <c r="I34" s="80">
        <v>7.9884259259259242E-4</v>
      </c>
      <c r="J34" s="81">
        <v>8.0717592592592592E-4</v>
      </c>
      <c r="K34" s="82">
        <v>8.074074074074074E-4</v>
      </c>
      <c r="L34" s="82">
        <v>8.0694444444444433E-4</v>
      </c>
      <c r="M34" s="83">
        <v>8.0057870370370363E-4</v>
      </c>
      <c r="N34" s="84">
        <v>7.9937307098765416E-4</v>
      </c>
    </row>
    <row r="35" spans="1:14" ht="15.75" customHeight="1" x14ac:dyDescent="0.3">
      <c r="A35" s="74" t="s">
        <v>194</v>
      </c>
      <c r="B35" s="75">
        <v>8.0613425925925937E-4</v>
      </c>
      <c r="C35" s="76">
        <v>8.0462962962962964E-4</v>
      </c>
      <c r="D35" s="76">
        <v>8.0081018518518522E-4</v>
      </c>
      <c r="E35" s="115">
        <v>7.8877314814814815E-4</v>
      </c>
      <c r="F35" s="78">
        <v>7.8611111111111113E-4</v>
      </c>
      <c r="G35" s="79">
        <v>7.8067129629629634E-4</v>
      </c>
      <c r="H35" s="79">
        <v>8.0324074074074076E-4</v>
      </c>
      <c r="I35" s="80">
        <v>7.9733796296296291E-4</v>
      </c>
      <c r="J35" s="81">
        <v>8.0648148148148148E-4</v>
      </c>
      <c r="K35" s="82">
        <v>8.1493055555555561E-4</v>
      </c>
      <c r="L35" s="82">
        <v>8.1064814814814812E-4</v>
      </c>
      <c r="M35" s="83">
        <v>8.0196759259259273E-4</v>
      </c>
      <c r="N35" s="84">
        <v>8.0014467592592594E-4</v>
      </c>
    </row>
    <row r="36" spans="1:14" ht="15.75" customHeight="1" x14ac:dyDescent="0.3">
      <c r="A36" s="74" t="s">
        <v>195</v>
      </c>
      <c r="B36" s="75">
        <v>8.0462962962962964E-4</v>
      </c>
      <c r="C36" s="76">
        <v>8.1215277777777785E-4</v>
      </c>
      <c r="D36" s="76">
        <v>8.0289351851851843E-4</v>
      </c>
      <c r="E36" s="115">
        <v>7.9386574074074071E-4</v>
      </c>
      <c r="F36" s="78">
        <v>8.0185185185185188E-4</v>
      </c>
      <c r="G36" s="79">
        <v>8.1481481481481476E-4</v>
      </c>
      <c r="H36" s="79">
        <v>8.0532407407407408E-4</v>
      </c>
      <c r="I36" s="80">
        <v>8.0127314814814807E-4</v>
      </c>
      <c r="J36" s="81">
        <v>8.1469907407407402E-4</v>
      </c>
      <c r="K36" s="82">
        <v>8.1805555555555548E-4</v>
      </c>
      <c r="L36" s="82">
        <v>8.0821759259259258E-4</v>
      </c>
      <c r="M36" s="83">
        <v>8.050925925925926E-4</v>
      </c>
      <c r="N36" s="84">
        <v>8.0690586419753104E-4</v>
      </c>
    </row>
    <row r="37" spans="1:14" ht="15.75" customHeight="1" x14ac:dyDescent="0.3">
      <c r="A37" s="74" t="s">
        <v>197</v>
      </c>
      <c r="B37" s="75">
        <v>8.3125000000000007E-4</v>
      </c>
      <c r="C37" s="76">
        <v>8.3784722222222236E-4</v>
      </c>
      <c r="D37" s="76">
        <v>8.4259259259259259E-4</v>
      </c>
      <c r="E37" s="115">
        <v>8.30787037037037E-4</v>
      </c>
      <c r="F37" s="78">
        <v>8.1458333333333339E-4</v>
      </c>
      <c r="G37" s="79">
        <v>8.1851851851851866E-4</v>
      </c>
      <c r="H37" s="79">
        <v>8.3043981481481478E-4</v>
      </c>
      <c r="I37" s="80">
        <v>8.2476851851851852E-4</v>
      </c>
      <c r="J37" s="81">
        <v>8.2118055555555557E-4</v>
      </c>
      <c r="K37" s="82">
        <v>8.2094907407407409E-4</v>
      </c>
      <c r="L37" s="82">
        <v>8.2546296296296306E-4</v>
      </c>
      <c r="M37" s="83">
        <v>8.2349537037037037E-4</v>
      </c>
      <c r="N37" s="84">
        <v>8.2682291666666679E-4</v>
      </c>
    </row>
    <row r="38" spans="1:14" ht="15.75" customHeight="1" x14ac:dyDescent="0.3">
      <c r="A38" s="74" t="s">
        <v>196</v>
      </c>
      <c r="B38" s="75">
        <v>8.350694444444446E-4</v>
      </c>
      <c r="C38" s="76">
        <v>8.4062500000000012E-4</v>
      </c>
      <c r="D38" s="76">
        <v>8.2685185185185173E-4</v>
      </c>
      <c r="E38" s="115">
        <v>8.2071759259259251E-4</v>
      </c>
      <c r="F38" s="78">
        <v>8.1759259259259252E-4</v>
      </c>
      <c r="G38" s="79">
        <v>8.2094907407407409E-4</v>
      </c>
      <c r="H38" s="79">
        <v>8.3831018518518532E-4</v>
      </c>
      <c r="I38" s="80">
        <v>8.1921296296296299E-4</v>
      </c>
      <c r="J38" s="81">
        <v>8.2870370370370379E-4</v>
      </c>
      <c r="K38" s="82">
        <v>8.3530092592592597E-4</v>
      </c>
      <c r="L38" s="82">
        <v>8.2997685185185182E-4</v>
      </c>
      <c r="M38" s="83">
        <v>8.3159722222222229E-4</v>
      </c>
      <c r="N38" s="84">
        <v>8.287422839506174E-4</v>
      </c>
    </row>
    <row r="39" spans="1:14" ht="15.75" customHeight="1" x14ac:dyDescent="0.3">
      <c r="A39" s="85" t="s">
        <v>198</v>
      </c>
      <c r="B39" s="86">
        <v>8.4687499999999997E-4</v>
      </c>
      <c r="C39" s="87">
        <v>8.7604166666666679E-4</v>
      </c>
      <c r="D39" s="87">
        <v>8.8842592592592608E-4</v>
      </c>
      <c r="E39" s="118">
        <v>8.5833333333333334E-4</v>
      </c>
      <c r="F39" s="89">
        <v>8.3148148148148155E-4</v>
      </c>
      <c r="G39" s="90">
        <v>8.4340277777777766E-4</v>
      </c>
      <c r="H39" s="90">
        <v>8.3402777777777783E-4</v>
      </c>
      <c r="I39" s="91">
        <v>8.3703703703703707E-4</v>
      </c>
      <c r="J39" s="92">
        <v>8.1828703703703696E-4</v>
      </c>
      <c r="K39" s="93">
        <v>8.3113425925925933E-4</v>
      </c>
      <c r="L39" s="93">
        <v>8.2824074074074083E-4</v>
      </c>
      <c r="M39" s="94">
        <v>8.2453703703703714E-4</v>
      </c>
      <c r="N39" s="95">
        <v>8.4315200617283948E-4</v>
      </c>
    </row>
    <row r="40" spans="1:14" ht="15.75" customHeight="1" x14ac:dyDescent="0.3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</row>
    <row r="41" spans="1:14" ht="15.75" customHeight="1" x14ac:dyDescent="0.3">
      <c r="A41" s="250" t="s">
        <v>201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68"/>
    </row>
    <row r="42" spans="1:14" ht="15.75" customHeight="1" x14ac:dyDescent="0.3">
      <c r="A42" s="96" t="s">
        <v>183</v>
      </c>
      <c r="B42" s="97" t="s">
        <v>184</v>
      </c>
      <c r="C42" s="98" t="s">
        <v>185</v>
      </c>
      <c r="D42" s="98" t="s">
        <v>186</v>
      </c>
      <c r="E42" s="101" t="s">
        <v>187</v>
      </c>
      <c r="F42" s="97" t="s">
        <v>184</v>
      </c>
      <c r="G42" s="98" t="s">
        <v>185</v>
      </c>
      <c r="H42" s="98" t="s">
        <v>186</v>
      </c>
      <c r="I42" s="101" t="s">
        <v>187</v>
      </c>
      <c r="J42" s="97" t="s">
        <v>184</v>
      </c>
      <c r="K42" s="98" t="s">
        <v>185</v>
      </c>
      <c r="L42" s="98" t="s">
        <v>186</v>
      </c>
      <c r="M42" s="101" t="s">
        <v>187</v>
      </c>
      <c r="N42" s="102" t="s">
        <v>188</v>
      </c>
    </row>
    <row r="43" spans="1:14" ht="15.75" customHeight="1" x14ac:dyDescent="0.3">
      <c r="A43" s="103" t="s">
        <v>189</v>
      </c>
      <c r="B43" s="104">
        <v>7.5370370370370359E-4</v>
      </c>
      <c r="C43" s="105">
        <v>7.4814814814814807E-4</v>
      </c>
      <c r="D43" s="105">
        <v>7.4930555555555558E-4</v>
      </c>
      <c r="E43" s="122">
        <v>7.4861111111111124E-4</v>
      </c>
      <c r="F43" s="107">
        <v>7.4328703703703709E-4</v>
      </c>
      <c r="G43" s="109">
        <v>7.5370370370370359E-4</v>
      </c>
      <c r="H43" s="109">
        <v>7.4664351851851845E-4</v>
      </c>
      <c r="I43" s="121">
        <v>7.4895833333333336E-4</v>
      </c>
      <c r="J43" s="111">
        <v>7.4733796296296299E-4</v>
      </c>
      <c r="K43" s="112">
        <v>7.5254629629629619E-4</v>
      </c>
      <c r="L43" s="112">
        <v>7.5092592592592583E-4</v>
      </c>
      <c r="M43" s="113">
        <v>7.2962962962962955E-4</v>
      </c>
      <c r="N43" s="114">
        <v>7.4773341049382718E-4</v>
      </c>
    </row>
    <row r="44" spans="1:14" ht="15.75" customHeight="1" x14ac:dyDescent="0.3">
      <c r="A44" s="74" t="s">
        <v>190</v>
      </c>
      <c r="B44" s="75">
        <v>7.7662037037037033E-4</v>
      </c>
      <c r="C44" s="76">
        <v>7.8020833333333327E-4</v>
      </c>
      <c r="D44" s="76">
        <v>7.6284722222222216E-4</v>
      </c>
      <c r="E44" s="77">
        <v>7.6990740740740741E-4</v>
      </c>
      <c r="F44" s="78">
        <v>7.7557870370370367E-4</v>
      </c>
      <c r="G44" s="79">
        <v>7.828703703703704E-4</v>
      </c>
      <c r="H44" s="79">
        <v>7.8263888888888882E-4</v>
      </c>
      <c r="I44" s="80">
        <v>7.753472222222223E-4</v>
      </c>
      <c r="J44" s="81">
        <v>7.7083333333333344E-4</v>
      </c>
      <c r="K44" s="82">
        <v>7.8043981481481465E-4</v>
      </c>
      <c r="L44" s="82">
        <v>7.8437499999999992E-4</v>
      </c>
      <c r="M44" s="83">
        <v>7.6041666666666662E-4</v>
      </c>
      <c r="N44" s="84">
        <v>7.7517361111111103E-4</v>
      </c>
    </row>
    <row r="45" spans="1:14" ht="15.75" customHeight="1" x14ac:dyDescent="0.3">
      <c r="A45" s="74" t="s">
        <v>191</v>
      </c>
      <c r="B45" s="75">
        <v>7.8217592592592607E-4</v>
      </c>
      <c r="C45" s="76">
        <v>7.8541666666666658E-4</v>
      </c>
      <c r="D45" s="76">
        <v>7.817129629629629E-4</v>
      </c>
      <c r="E45" s="77">
        <v>7.8483796296296298E-4</v>
      </c>
      <c r="F45" s="78">
        <v>7.6990740740740741E-4</v>
      </c>
      <c r="G45" s="79">
        <v>7.8923611111111121E-4</v>
      </c>
      <c r="H45" s="79">
        <v>7.7835648148148143E-4</v>
      </c>
      <c r="I45" s="80">
        <v>7.9293981481481479E-4</v>
      </c>
      <c r="J45" s="81">
        <v>7.7152777777777777E-4</v>
      </c>
      <c r="K45" s="82">
        <v>7.828703703703704E-4</v>
      </c>
      <c r="L45" s="82">
        <v>7.8657407407407409E-4</v>
      </c>
      <c r="M45" s="83">
        <v>7.8159722222222216E-4</v>
      </c>
      <c r="N45" s="84">
        <v>7.8226273148148155E-4</v>
      </c>
    </row>
    <row r="46" spans="1:14" ht="15.75" customHeight="1" x14ac:dyDescent="0.3">
      <c r="A46" s="74" t="s">
        <v>192</v>
      </c>
      <c r="B46" s="75">
        <v>7.7349537037037024E-4</v>
      </c>
      <c r="C46" s="76">
        <v>7.83449074074074E-4</v>
      </c>
      <c r="D46" s="76">
        <v>7.8692129629629631E-4</v>
      </c>
      <c r="E46" s="77">
        <v>7.8668981481481483E-4</v>
      </c>
      <c r="F46" s="78">
        <v>7.8773148148148159E-4</v>
      </c>
      <c r="G46" s="79">
        <v>7.94675925925926E-4</v>
      </c>
      <c r="H46" s="79">
        <v>7.9942129629629634E-4</v>
      </c>
      <c r="I46" s="80">
        <v>7.9155092592592591E-4</v>
      </c>
      <c r="J46" s="81">
        <v>7.8356481481481495E-4</v>
      </c>
      <c r="K46" s="82">
        <v>7.7696759259259255E-4</v>
      </c>
      <c r="L46" s="82">
        <v>7.8842592592592593E-4</v>
      </c>
      <c r="M46" s="83">
        <v>7.8182870370370374E-4</v>
      </c>
      <c r="N46" s="84">
        <v>7.8622685185185176E-4</v>
      </c>
    </row>
    <row r="47" spans="1:14" ht="15.75" customHeight="1" x14ac:dyDescent="0.3">
      <c r="A47" s="74" t="s">
        <v>193</v>
      </c>
      <c r="B47" s="75">
        <v>8.2534722222222211E-4</v>
      </c>
      <c r="C47" s="76">
        <v>8.0578703703703715E-4</v>
      </c>
      <c r="D47" s="76">
        <v>8.0277777777777769E-4</v>
      </c>
      <c r="E47" s="77">
        <v>7.9583333333333329E-4</v>
      </c>
      <c r="F47" s="78">
        <v>8.0312500000000002E-4</v>
      </c>
      <c r="G47" s="79">
        <v>7.9884259259259242E-4</v>
      </c>
      <c r="H47" s="79">
        <v>7.9675925925925921E-4</v>
      </c>
      <c r="I47" s="80">
        <v>8.050925925925926E-4</v>
      </c>
      <c r="J47" s="81">
        <v>8.0925925925925924E-4</v>
      </c>
      <c r="K47" s="82">
        <v>8.1793981481481474E-4</v>
      </c>
      <c r="L47" s="82">
        <v>8.2314814814814826E-4</v>
      </c>
      <c r="M47" s="83">
        <v>7.9872685185185201E-4</v>
      </c>
      <c r="N47" s="84">
        <v>8.0688657407407402E-4</v>
      </c>
    </row>
    <row r="48" spans="1:14" ht="15.75" customHeight="1" x14ac:dyDescent="0.3">
      <c r="A48" s="74" t="s">
        <v>195</v>
      </c>
      <c r="B48" s="75">
        <v>8.0891203703703713E-4</v>
      </c>
      <c r="C48" s="76">
        <v>8.2337962962962963E-4</v>
      </c>
      <c r="D48" s="76">
        <v>8.108796296296296E-4</v>
      </c>
      <c r="E48" s="77">
        <v>8.0925925925925924E-4</v>
      </c>
      <c r="F48" s="78">
        <v>8.1782407407407411E-4</v>
      </c>
      <c r="G48" s="79">
        <v>8.255787037037038E-4</v>
      </c>
      <c r="H48" s="79">
        <v>8.0578703703703715E-4</v>
      </c>
      <c r="I48" s="80">
        <v>7.9849537037037031E-4</v>
      </c>
      <c r="J48" s="81">
        <v>8.0289351851851843E-4</v>
      </c>
      <c r="K48" s="82">
        <v>8.4675925925925934E-4</v>
      </c>
      <c r="L48" s="82">
        <v>8.3101851851851859E-4</v>
      </c>
      <c r="M48" s="83">
        <v>7.9861111111111105E-4</v>
      </c>
      <c r="N48" s="84">
        <v>8.1494984567901253E-4</v>
      </c>
    </row>
    <row r="49" spans="1:14" ht="15.75" customHeight="1" x14ac:dyDescent="0.3">
      <c r="A49" s="74" t="s">
        <v>194</v>
      </c>
      <c r="B49" s="75">
        <v>8.0856481481481491E-4</v>
      </c>
      <c r="C49" s="76">
        <v>8.0960648148148146E-4</v>
      </c>
      <c r="D49" s="76">
        <v>8.143518518518518E-4</v>
      </c>
      <c r="E49" s="77">
        <v>8.0613425925925937E-4</v>
      </c>
      <c r="F49" s="78">
        <v>8.1469907407407402E-4</v>
      </c>
      <c r="G49" s="79">
        <v>8.1620370370370364E-4</v>
      </c>
      <c r="H49" s="79">
        <v>8.2071759259259251E-4</v>
      </c>
      <c r="I49" s="80">
        <v>8.1944444444444437E-4</v>
      </c>
      <c r="J49" s="81">
        <v>8.1562500000000005E-4</v>
      </c>
      <c r="K49" s="82">
        <v>8.3206018518518514E-4</v>
      </c>
      <c r="L49" s="82">
        <v>8.1516203703703698E-4</v>
      </c>
      <c r="M49" s="83">
        <v>8.1828703703703696E-4</v>
      </c>
      <c r="N49" s="84">
        <v>8.1590470679012361E-4</v>
      </c>
    </row>
    <row r="50" spans="1:14" ht="15.75" customHeight="1" x14ac:dyDescent="0.3">
      <c r="A50" s="74" t="s">
        <v>197</v>
      </c>
      <c r="B50" s="75">
        <v>8.2152777777777779E-4</v>
      </c>
      <c r="C50" s="76">
        <v>8.3333333333333339E-4</v>
      </c>
      <c r="D50" s="76">
        <v>8.3206018518518514E-4</v>
      </c>
      <c r="E50" s="77">
        <v>8.1249999999999996E-4</v>
      </c>
      <c r="F50" s="78">
        <v>8.2106481481481473E-4</v>
      </c>
      <c r="G50" s="79">
        <v>8.2546296296296306E-4</v>
      </c>
      <c r="H50" s="79">
        <v>8.2766203703703702E-4</v>
      </c>
      <c r="I50" s="80">
        <v>8.2372685185185186E-4</v>
      </c>
      <c r="J50" s="81">
        <v>8.1365740740740736E-4</v>
      </c>
      <c r="K50" s="82">
        <v>8.1747685185185189E-4</v>
      </c>
      <c r="L50" s="82">
        <v>8.1851851851851866E-4</v>
      </c>
      <c r="M50" s="83">
        <v>8.2650462962962962E-4</v>
      </c>
      <c r="N50" s="84">
        <v>8.2279128086419758E-4</v>
      </c>
    </row>
    <row r="51" spans="1:14" ht="15.75" customHeight="1" x14ac:dyDescent="0.3">
      <c r="A51" s="74" t="s">
        <v>198</v>
      </c>
      <c r="B51" s="75">
        <v>8.2893518518518516E-4</v>
      </c>
      <c r="C51" s="76">
        <v>8.5451388888888892E-4</v>
      </c>
      <c r="D51" s="76">
        <v>8.4710648148148156E-4</v>
      </c>
      <c r="E51" s="77">
        <v>8.348379629629629E-4</v>
      </c>
      <c r="F51" s="78">
        <v>8.2106481481481473E-4</v>
      </c>
      <c r="G51" s="79">
        <v>8.3125000000000007E-4</v>
      </c>
      <c r="H51" s="79">
        <v>8.3402777777777783E-4</v>
      </c>
      <c r="I51" s="80">
        <v>8.2800925925925924E-4</v>
      </c>
      <c r="J51" s="81">
        <v>8.2546296296296306E-4</v>
      </c>
      <c r="K51" s="82">
        <v>8.4120370370370371E-4</v>
      </c>
      <c r="L51" s="82">
        <v>8.3784722222222236E-4</v>
      </c>
      <c r="M51" s="83">
        <v>8.2581018518518518E-4</v>
      </c>
      <c r="N51" s="84">
        <v>8.3417245370370373E-4</v>
      </c>
    </row>
    <row r="52" spans="1:14" ht="15.75" customHeight="1" x14ac:dyDescent="0.3">
      <c r="A52" s="85" t="s">
        <v>196</v>
      </c>
      <c r="B52" s="86">
        <v>8.4398148148148158E-4</v>
      </c>
      <c r="C52" s="87">
        <v>8.377314814814814E-4</v>
      </c>
      <c r="D52" s="87">
        <v>8.7928240740740751E-4</v>
      </c>
      <c r="E52" s="88">
        <v>8.5752314814814816E-4</v>
      </c>
      <c r="F52" s="89">
        <v>8.3877314814814806E-4</v>
      </c>
      <c r="G52" s="90">
        <v>8.5347222222222237E-4</v>
      </c>
      <c r="H52" s="90">
        <v>8.3935185185185198E-4</v>
      </c>
      <c r="I52" s="91">
        <v>8.4849537037037044E-4</v>
      </c>
      <c r="J52" s="92">
        <v>8.6319444444444432E-4</v>
      </c>
      <c r="K52" s="93">
        <v>8.8680555555555561E-4</v>
      </c>
      <c r="L52" s="93">
        <v>8.5636574074074076E-4</v>
      </c>
      <c r="M52" s="94">
        <v>8.4421296296296295E-4</v>
      </c>
      <c r="N52" s="95">
        <v>8.5409915123456793E-4</v>
      </c>
    </row>
    <row r="53" spans="1:14" ht="15.75" customHeight="1" x14ac:dyDescent="0.3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ht="15.75" customHeight="1" x14ac:dyDescent="0.3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</row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2:M2"/>
    <mergeCell ref="A15:M15"/>
    <mergeCell ref="A28:M28"/>
    <mergeCell ref="A41:M41"/>
  </mergeCells>
  <pageMargins left="0.7" right="0.7" top="0.78740157499999996" bottom="0.78740157499999996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workbookViewId="0">
      <pane xSplit="1" topLeftCell="B1" activePane="topRight" state="frozen"/>
      <selection pane="topRight"/>
    </sheetView>
  </sheetViews>
  <sheetFormatPr defaultColWidth="14.44140625" defaultRowHeight="15" customHeight="1" x14ac:dyDescent="0.3"/>
  <cols>
    <col min="1" max="1" width="23.33203125" customWidth="1"/>
    <col min="2" max="13" width="8.6640625" customWidth="1"/>
    <col min="14" max="14" width="9" bestFit="1" customWidth="1"/>
    <col min="15" max="26" width="8.6640625" customWidth="1"/>
  </cols>
  <sheetData>
    <row r="1" spans="1:14" ht="14.4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4.4" x14ac:dyDescent="0.3">
      <c r="A2" s="250" t="s">
        <v>182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68"/>
    </row>
    <row r="3" spans="1:14" ht="14.4" x14ac:dyDescent="0.3">
      <c r="A3" s="69" t="s">
        <v>183</v>
      </c>
      <c r="B3" s="70" t="s">
        <v>202</v>
      </c>
      <c r="C3" s="71" t="s">
        <v>203</v>
      </c>
      <c r="D3" s="71" t="s">
        <v>204</v>
      </c>
      <c r="E3" s="72" t="s">
        <v>205</v>
      </c>
      <c r="F3" s="70" t="s">
        <v>202</v>
      </c>
      <c r="G3" s="71" t="s">
        <v>203</v>
      </c>
      <c r="H3" s="71" t="s">
        <v>204</v>
      </c>
      <c r="I3" s="72" t="s">
        <v>205</v>
      </c>
      <c r="J3" s="70" t="s">
        <v>202</v>
      </c>
      <c r="K3" s="71" t="s">
        <v>203</v>
      </c>
      <c r="L3" s="71" t="s">
        <v>204</v>
      </c>
      <c r="M3" s="72" t="s">
        <v>205</v>
      </c>
      <c r="N3" s="73" t="s">
        <v>206</v>
      </c>
    </row>
    <row r="4" spans="1:14" ht="14.4" x14ac:dyDescent="0.3">
      <c r="A4" s="74" t="s">
        <v>207</v>
      </c>
      <c r="B4" s="75">
        <v>8.466435185185186E-4</v>
      </c>
      <c r="C4" s="76">
        <v>8.6516203703703711E-4</v>
      </c>
      <c r="D4" s="76">
        <v>8.6863425925925942E-4</v>
      </c>
      <c r="E4" s="77">
        <v>8.570601851851851E-4</v>
      </c>
      <c r="F4" s="78">
        <v>8.3564814814814819E-4</v>
      </c>
      <c r="G4" s="79">
        <v>8.6041666666666656E-4</v>
      </c>
      <c r="H4" s="79">
        <v>8.6736111111111118E-4</v>
      </c>
      <c r="I4" s="80">
        <v>8.7013888888888894E-4</v>
      </c>
      <c r="J4" s="81">
        <v>8.4872685185185181E-4</v>
      </c>
      <c r="K4" s="82">
        <v>8.6516203703703711E-4</v>
      </c>
      <c r="L4" s="82">
        <v>8.7951388888888888E-4</v>
      </c>
      <c r="M4" s="83">
        <v>8.8159722222222231E-4</v>
      </c>
      <c r="N4" s="84">
        <f t="shared" ref="N4:N13" si="0">AVERAGE(B4:M4)</f>
        <v>8.6217206790123468E-4</v>
      </c>
    </row>
    <row r="5" spans="1:14" ht="14.4" x14ac:dyDescent="0.3">
      <c r="A5" s="74" t="s">
        <v>208</v>
      </c>
      <c r="B5" s="75">
        <v>8.5196759259259264E-4</v>
      </c>
      <c r="C5" s="76">
        <v>8.8831018518518523E-4</v>
      </c>
      <c r="D5" s="76">
        <v>8.9236111111111124E-4</v>
      </c>
      <c r="E5" s="77">
        <v>8.8206018518518527E-4</v>
      </c>
      <c r="F5" s="78">
        <v>8.5335648148148141E-4</v>
      </c>
      <c r="G5" s="79">
        <v>8.7442129629629632E-4</v>
      </c>
      <c r="H5" s="79">
        <v>8.9317129629629631E-4</v>
      </c>
      <c r="I5" s="80">
        <v>8.7083333333333327E-4</v>
      </c>
      <c r="J5" s="81">
        <v>8.6666666666666663E-4</v>
      </c>
      <c r="K5" s="82">
        <v>8.8564814814814799E-4</v>
      </c>
      <c r="L5" s="82">
        <v>8.9247685185185176E-4</v>
      </c>
      <c r="M5" s="83">
        <v>8.8888888888888882E-4</v>
      </c>
      <c r="N5" s="84">
        <f t="shared" si="0"/>
        <v>8.7834683641975313E-4</v>
      </c>
    </row>
    <row r="6" spans="1:14" ht="14.4" x14ac:dyDescent="0.3">
      <c r="A6" s="74" t="s">
        <v>209</v>
      </c>
      <c r="B6" s="75">
        <v>8.4722222222222219E-4</v>
      </c>
      <c r="C6" s="76">
        <v>8.7314814814814818E-4</v>
      </c>
      <c r="D6" s="76">
        <v>8.5011574074074069E-4</v>
      </c>
      <c r="E6" s="77">
        <v>8.5023148148148143E-4</v>
      </c>
      <c r="F6" s="78">
        <v>8.3530092592592597E-4</v>
      </c>
      <c r="G6" s="79">
        <v>8.443287037037038E-4</v>
      </c>
      <c r="H6" s="79">
        <v>8.3460648148148142E-4</v>
      </c>
      <c r="I6" s="80">
        <v>8.3981481481481483E-4</v>
      </c>
      <c r="J6" s="81">
        <v>8.3761574074074077E-4</v>
      </c>
      <c r="K6" s="82">
        <v>8.4594907407407405E-4</v>
      </c>
      <c r="L6" s="82">
        <v>8.4675925925925934E-4</v>
      </c>
      <c r="M6" s="83">
        <v>8.4895833333333318E-4</v>
      </c>
      <c r="N6" s="84">
        <f t="shared" si="0"/>
        <v>8.4617091049382718E-4</v>
      </c>
    </row>
    <row r="7" spans="1:14" ht="14.4" x14ac:dyDescent="0.3">
      <c r="A7" s="74" t="s">
        <v>210</v>
      </c>
      <c r="B7" s="75">
        <v>8.8738425925925931E-4</v>
      </c>
      <c r="C7" s="76">
        <v>8.9756944444444443E-4</v>
      </c>
      <c r="D7" s="76">
        <v>8.9803240740740729E-4</v>
      </c>
      <c r="E7" s="77">
        <v>9.032407407407408E-4</v>
      </c>
      <c r="F7" s="78">
        <v>8.7025462962962957E-4</v>
      </c>
      <c r="G7" s="79">
        <v>8.9074074074074066E-4</v>
      </c>
      <c r="H7" s="79">
        <v>8.8622685185185191E-4</v>
      </c>
      <c r="I7" s="80">
        <v>8.9768518518518507E-4</v>
      </c>
      <c r="J7" s="81">
        <v>8.7268518518518511E-4</v>
      </c>
      <c r="K7" s="82">
        <v>8.9791666666666665E-4</v>
      </c>
      <c r="L7" s="82">
        <v>8.89699074074074E-4</v>
      </c>
      <c r="M7" s="83">
        <v>8.9363425925925927E-4</v>
      </c>
      <c r="N7" s="84">
        <f t="shared" si="0"/>
        <v>8.904224537037036E-4</v>
      </c>
    </row>
    <row r="8" spans="1:14" ht="14.4" x14ac:dyDescent="0.3">
      <c r="A8" s="74" t="s">
        <v>211</v>
      </c>
      <c r="B8" s="75">
        <v>8.0902777777777787E-4</v>
      </c>
      <c r="C8" s="76">
        <v>8.0601851851851852E-4</v>
      </c>
      <c r="D8" s="76">
        <v>8.157407407407409E-4</v>
      </c>
      <c r="E8" s="77">
        <v>8.00462962962963E-4</v>
      </c>
      <c r="F8" s="78">
        <v>7.8483796296296298E-4</v>
      </c>
      <c r="G8" s="79">
        <v>7.8715277777777768E-4</v>
      </c>
      <c r="H8" s="79">
        <v>8.00462962962963E-4</v>
      </c>
      <c r="I8" s="80">
        <v>8.0150462962962977E-4</v>
      </c>
      <c r="J8" s="81">
        <v>7.9918981481481475E-4</v>
      </c>
      <c r="K8" s="82">
        <v>8.2129629629629642E-4</v>
      </c>
      <c r="L8" s="82">
        <v>8.2650462962962962E-4</v>
      </c>
      <c r="M8" s="83">
        <v>8.1307870370370377E-4</v>
      </c>
      <c r="N8" s="84">
        <f t="shared" si="0"/>
        <v>8.0543981481481482E-4</v>
      </c>
    </row>
    <row r="9" spans="1:14" ht="14.4" x14ac:dyDescent="0.3">
      <c r="A9" s="74" t="s">
        <v>212</v>
      </c>
      <c r="B9" s="75">
        <v>8.1238425925925922E-4</v>
      </c>
      <c r="C9" s="76">
        <v>7.9918981481481475E-4</v>
      </c>
      <c r="D9" s="76">
        <v>8.1504629629629624E-4</v>
      </c>
      <c r="E9" s="77">
        <v>7.906250000000001E-4</v>
      </c>
      <c r="F9" s="78">
        <v>8.0983796296296305E-4</v>
      </c>
      <c r="G9" s="79">
        <v>8.1388888888888884E-4</v>
      </c>
      <c r="H9" s="79">
        <v>8.2870370370370379E-4</v>
      </c>
      <c r="I9" s="80">
        <v>8.1944444444444437E-4</v>
      </c>
      <c r="J9" s="81">
        <v>7.8784722222222233E-4</v>
      </c>
      <c r="K9" s="82">
        <v>8.1180555555555563E-4</v>
      </c>
      <c r="L9" s="82">
        <v>8.0949074074074072E-4</v>
      </c>
      <c r="M9" s="83">
        <v>8.3518518518518501E-4</v>
      </c>
      <c r="N9" s="84">
        <f t="shared" si="0"/>
        <v>8.1112075617283954E-4</v>
      </c>
    </row>
    <row r="10" spans="1:14" ht="14.4" x14ac:dyDescent="0.3">
      <c r="A10" s="74" t="s">
        <v>213</v>
      </c>
      <c r="B10" s="75">
        <v>7.76273148148148E-4</v>
      </c>
      <c r="C10" s="76">
        <v>7.9675925925925921E-4</v>
      </c>
      <c r="D10" s="76">
        <v>7.9884259259259242E-4</v>
      </c>
      <c r="E10" s="77">
        <v>7.9826388888888883E-4</v>
      </c>
      <c r="F10" s="78">
        <v>7.7777777777777784E-4</v>
      </c>
      <c r="G10" s="79">
        <v>7.9120370370370369E-4</v>
      </c>
      <c r="H10" s="79">
        <v>8.0312500000000002E-4</v>
      </c>
      <c r="I10" s="80">
        <v>8.0949074074074072E-4</v>
      </c>
      <c r="J10" s="81">
        <v>7.8009259259259253E-4</v>
      </c>
      <c r="K10" s="82">
        <v>8.0439814814814816E-4</v>
      </c>
      <c r="L10" s="82">
        <v>8.0879629629629628E-4</v>
      </c>
      <c r="M10" s="83">
        <v>7.9560185185185192E-4</v>
      </c>
      <c r="N10" s="84">
        <f t="shared" si="0"/>
        <v>7.9505208333333327E-4</v>
      </c>
    </row>
    <row r="11" spans="1:14" ht="14.4" x14ac:dyDescent="0.3">
      <c r="A11" s="74" t="s">
        <v>214</v>
      </c>
      <c r="B11" s="75">
        <v>8.0104166666666659E-4</v>
      </c>
      <c r="C11" s="76">
        <v>8.1701388888888882E-4</v>
      </c>
      <c r="D11" s="76">
        <v>8.1921296296296299E-4</v>
      </c>
      <c r="E11" s="77">
        <v>8.2175925925925917E-4</v>
      </c>
      <c r="F11" s="78">
        <v>7.9537037037037033E-4</v>
      </c>
      <c r="G11" s="79">
        <v>8.2199074074074075E-4</v>
      </c>
      <c r="H11" s="79">
        <v>8.2916666666666653E-4</v>
      </c>
      <c r="I11" s="80">
        <v>8.3009259259259267E-4</v>
      </c>
      <c r="J11" s="81">
        <v>7.9409722222222219E-4</v>
      </c>
      <c r="K11" s="82">
        <v>8.1782407407407411E-4</v>
      </c>
      <c r="L11" s="82">
        <v>8.2118055555555557E-4</v>
      </c>
      <c r="M11" s="83">
        <v>8.1759259259259252E-4</v>
      </c>
      <c r="N11" s="84">
        <f t="shared" si="0"/>
        <v>8.155285493827159E-4</v>
      </c>
    </row>
    <row r="12" spans="1:14" ht="14.4" x14ac:dyDescent="0.3">
      <c r="A12" s="74" t="s">
        <v>215</v>
      </c>
      <c r="B12" s="75">
        <v>8.3935185185185198E-4</v>
      </c>
      <c r="C12" s="76">
        <v>8.5335648148148141E-4</v>
      </c>
      <c r="D12" s="76">
        <v>8.5138888888888894E-4</v>
      </c>
      <c r="E12" s="77">
        <v>8.5960648148148148E-4</v>
      </c>
      <c r="F12" s="78">
        <v>8.359953703703703E-4</v>
      </c>
      <c r="G12" s="79">
        <v>8.5520833333333336E-4</v>
      </c>
      <c r="H12" s="79">
        <v>8.570601851851851E-4</v>
      </c>
      <c r="I12" s="80">
        <v>8.6030092592592592E-4</v>
      </c>
      <c r="J12" s="81">
        <v>8.108796296296296E-4</v>
      </c>
      <c r="K12" s="82">
        <v>8.4618055555555542E-4</v>
      </c>
      <c r="L12" s="82">
        <v>8.348379629629629E-4</v>
      </c>
      <c r="M12" s="83">
        <v>8.3958333333333335E-4</v>
      </c>
      <c r="N12" s="84">
        <f t="shared" si="0"/>
        <v>8.4531250000000004E-4</v>
      </c>
    </row>
    <row r="13" spans="1:14" ht="14.4" x14ac:dyDescent="0.3">
      <c r="A13" s="85" t="s">
        <v>216</v>
      </c>
      <c r="B13" s="86">
        <v>8.5486111111111103E-4</v>
      </c>
      <c r="C13" s="87">
        <v>8.6412037037037024E-4</v>
      </c>
      <c r="D13" s="87">
        <v>8.3935185185185198E-4</v>
      </c>
      <c r="E13" s="88">
        <v>8.4502314814814813E-4</v>
      </c>
      <c r="F13" s="89">
        <v>8.2754629629629628E-4</v>
      </c>
      <c r="G13" s="90">
        <v>8.4351851851851851E-4</v>
      </c>
      <c r="H13" s="90">
        <v>8.4398148148148158E-4</v>
      </c>
      <c r="I13" s="91">
        <v>8.4270833333333333E-4</v>
      </c>
      <c r="J13" s="92">
        <v>8.143518518518518E-4</v>
      </c>
      <c r="K13" s="93">
        <v>8.0821759259259258E-4</v>
      </c>
      <c r="L13" s="93">
        <v>8.0902777777777787E-4</v>
      </c>
      <c r="M13" s="94">
        <v>8.0949074074074072E-4</v>
      </c>
      <c r="N13" s="95">
        <f t="shared" si="0"/>
        <v>8.335165895061729E-4</v>
      </c>
    </row>
    <row r="14" spans="1:14" ht="14.4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4.4" x14ac:dyDescent="0.3">
      <c r="A15" s="250" t="s">
        <v>199</v>
      </c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68"/>
    </row>
    <row r="16" spans="1:14" ht="14.4" x14ac:dyDescent="0.3">
      <c r="A16" s="69" t="s">
        <v>183</v>
      </c>
      <c r="B16" s="70" t="s">
        <v>202</v>
      </c>
      <c r="C16" s="71" t="s">
        <v>203</v>
      </c>
      <c r="D16" s="71" t="s">
        <v>204</v>
      </c>
      <c r="E16" s="72" t="s">
        <v>205</v>
      </c>
      <c r="F16" s="70" t="s">
        <v>202</v>
      </c>
      <c r="G16" s="71" t="s">
        <v>203</v>
      </c>
      <c r="H16" s="71" t="s">
        <v>204</v>
      </c>
      <c r="I16" s="72" t="s">
        <v>205</v>
      </c>
      <c r="J16" s="70" t="s">
        <v>202</v>
      </c>
      <c r="K16" s="71" t="s">
        <v>203</v>
      </c>
      <c r="L16" s="71" t="s">
        <v>204</v>
      </c>
      <c r="M16" s="72" t="s">
        <v>205</v>
      </c>
      <c r="N16" s="73" t="s">
        <v>206</v>
      </c>
    </row>
    <row r="17" spans="1:14" ht="14.4" x14ac:dyDescent="0.3">
      <c r="A17" s="74" t="s">
        <v>207</v>
      </c>
      <c r="B17" s="75">
        <v>8.4201388888888878E-4</v>
      </c>
      <c r="C17" s="76">
        <v>8.8692129629629624E-4</v>
      </c>
      <c r="D17" s="76">
        <v>8.9178240740740743E-4</v>
      </c>
      <c r="E17" s="77">
        <v>8.6469907407407415E-4</v>
      </c>
      <c r="F17" s="78">
        <v>8.4039351851851853E-4</v>
      </c>
      <c r="G17" s="79">
        <v>8.7789351851851841E-4</v>
      </c>
      <c r="H17" s="79">
        <v>8.7384259259259262E-4</v>
      </c>
      <c r="I17" s="80">
        <v>8.7048611111111105E-4</v>
      </c>
      <c r="J17" s="81">
        <v>8.7233796296296289E-4</v>
      </c>
      <c r="K17" s="82">
        <v>8.9872685185185183E-4</v>
      </c>
      <c r="L17" s="82">
        <v>8.9085648148148151E-4</v>
      </c>
      <c r="M17" s="83">
        <v>8.89699074074074E-4</v>
      </c>
      <c r="N17" s="84">
        <f t="shared" ref="N17:N26" si="1">AVERAGE(B17:M17)</f>
        <v>8.7497106481481486E-4</v>
      </c>
    </row>
    <row r="18" spans="1:14" ht="14.4" x14ac:dyDescent="0.3">
      <c r="A18" s="74" t="s">
        <v>208</v>
      </c>
      <c r="B18" s="75">
        <v>8.5902777777777789E-4</v>
      </c>
      <c r="C18" s="76">
        <v>8.9629629629629619E-4</v>
      </c>
      <c r="D18" s="76">
        <v>9.2094907407407414E-4</v>
      </c>
      <c r="E18" s="77">
        <v>8.8831018518518523E-4</v>
      </c>
      <c r="F18" s="78">
        <v>8.587962962962963E-4</v>
      </c>
      <c r="G18" s="79">
        <v>8.9178240740740743E-4</v>
      </c>
      <c r="H18" s="79">
        <v>8.9837962962962961E-4</v>
      </c>
      <c r="I18" s="80">
        <v>8.8935185185185178E-4</v>
      </c>
      <c r="J18" s="81">
        <v>8.8287037037037034E-4</v>
      </c>
      <c r="K18" s="82">
        <v>8.9108796296296288E-4</v>
      </c>
      <c r="L18" s="82">
        <v>9.0231481481481467E-4</v>
      </c>
      <c r="M18" s="83">
        <v>9.1111111111111113E-4</v>
      </c>
      <c r="N18" s="84">
        <f t="shared" si="1"/>
        <v>8.908564814814813E-4</v>
      </c>
    </row>
    <row r="19" spans="1:14" ht="14.4" x14ac:dyDescent="0.3">
      <c r="A19" s="74" t="s">
        <v>209</v>
      </c>
      <c r="B19" s="75">
        <v>8.5185185185185179E-4</v>
      </c>
      <c r="C19" s="76">
        <v>8.5439814814814807E-4</v>
      </c>
      <c r="D19" s="76">
        <v>8.6273148148148136E-4</v>
      </c>
      <c r="E19" s="77">
        <v>8.4224537037037026E-4</v>
      </c>
      <c r="F19" s="78">
        <v>8.396990740740742E-4</v>
      </c>
      <c r="G19" s="79">
        <v>8.5428240740740733E-4</v>
      </c>
      <c r="H19" s="79">
        <v>8.5717592592592584E-4</v>
      </c>
      <c r="I19" s="80">
        <v>8.5081018518518524E-4</v>
      </c>
      <c r="J19" s="81">
        <v>8.5092592592592598E-4</v>
      </c>
      <c r="K19" s="82">
        <v>8.611111111111111E-4</v>
      </c>
      <c r="L19" s="82">
        <v>8.5520833333333336E-4</v>
      </c>
      <c r="M19" s="83">
        <v>8.576388888888888E-4</v>
      </c>
      <c r="N19" s="84">
        <f t="shared" si="1"/>
        <v>8.531732253086419E-4</v>
      </c>
    </row>
    <row r="20" spans="1:14" ht="14.4" x14ac:dyDescent="0.3">
      <c r="A20" s="74" t="s">
        <v>210</v>
      </c>
      <c r="B20" s="75">
        <v>8.6238425925925925E-4</v>
      </c>
      <c r="C20" s="76">
        <v>8.611111111111111E-4</v>
      </c>
      <c r="D20" s="76">
        <v>8.7071759259259264E-4</v>
      </c>
      <c r="E20" s="77">
        <v>8.6643518518518526E-4</v>
      </c>
      <c r="F20" s="78">
        <v>8.6377314814814813E-4</v>
      </c>
      <c r="G20" s="79">
        <v>8.715277777777776E-4</v>
      </c>
      <c r="H20" s="79">
        <v>8.8807870370370375E-4</v>
      </c>
      <c r="I20" s="80">
        <v>8.7233796296296289E-4</v>
      </c>
      <c r="J20" s="81">
        <v>8.5856481481481472E-4</v>
      </c>
      <c r="K20" s="82">
        <v>8.5185185185185179E-4</v>
      </c>
      <c r="L20" s="82">
        <v>8.4687499999999997E-4</v>
      </c>
      <c r="M20" s="83">
        <v>8.7719907407407408E-4</v>
      </c>
      <c r="N20" s="84">
        <f t="shared" si="1"/>
        <v>8.6590470679012352E-4</v>
      </c>
    </row>
    <row r="21" spans="1:14" ht="15.75" customHeight="1" x14ac:dyDescent="0.3">
      <c r="A21" s="74" t="s">
        <v>211</v>
      </c>
      <c r="B21" s="75">
        <v>7.8553240740740742E-4</v>
      </c>
      <c r="C21" s="76">
        <v>8.0659722222222211E-4</v>
      </c>
      <c r="D21" s="76">
        <v>7.9768518518518524E-4</v>
      </c>
      <c r="E21" s="77">
        <v>8.0289351851851843E-4</v>
      </c>
      <c r="F21" s="78">
        <v>7.9861111111111105E-4</v>
      </c>
      <c r="G21" s="79">
        <v>8.0706018518518529E-4</v>
      </c>
      <c r="H21" s="79">
        <v>8.2187500000000001E-4</v>
      </c>
      <c r="I21" s="80">
        <v>8.1273148148148144E-4</v>
      </c>
      <c r="J21" s="81">
        <v>8.2129629629629642E-4</v>
      </c>
      <c r="K21" s="82">
        <v>8.2164351851851853E-4</v>
      </c>
      <c r="L21" s="82">
        <v>8.4108796296296308E-4</v>
      </c>
      <c r="M21" s="83">
        <v>8.3888888888888891E-4</v>
      </c>
      <c r="N21" s="84">
        <f t="shared" si="1"/>
        <v>8.1299189814814819E-4</v>
      </c>
    </row>
    <row r="22" spans="1:14" ht="15.75" customHeight="1" x14ac:dyDescent="0.3">
      <c r="A22" s="74" t="s">
        <v>212</v>
      </c>
      <c r="B22" s="75">
        <v>8.2071759259259251E-4</v>
      </c>
      <c r="C22" s="76">
        <v>8.2581018518518518E-4</v>
      </c>
      <c r="D22" s="76">
        <v>8.1504629629629624E-4</v>
      </c>
      <c r="E22" s="77">
        <v>8.1967592592592595E-4</v>
      </c>
      <c r="F22" s="78">
        <v>8.1967592592592595E-4</v>
      </c>
      <c r="G22" s="79">
        <v>8.3182870370370366E-4</v>
      </c>
      <c r="H22" s="79">
        <v>8.2719907407407406E-4</v>
      </c>
      <c r="I22" s="80">
        <v>8.2812499999999987E-4</v>
      </c>
      <c r="J22" s="81">
        <v>8.3564814814814819E-4</v>
      </c>
      <c r="K22" s="82">
        <v>8.4039351851851853E-4</v>
      </c>
      <c r="L22" s="82">
        <v>8.3796296296296299E-4</v>
      </c>
      <c r="M22" s="83">
        <v>8.4814814814814822E-4</v>
      </c>
      <c r="N22" s="84">
        <f t="shared" si="1"/>
        <v>8.2918595679012334E-4</v>
      </c>
    </row>
    <row r="23" spans="1:14" ht="15.75" customHeight="1" x14ac:dyDescent="0.3">
      <c r="A23" s="74" t="s">
        <v>213</v>
      </c>
      <c r="B23" s="75">
        <v>8.3564814814814819E-4</v>
      </c>
      <c r="C23" s="76">
        <v>8.3981481481481483E-4</v>
      </c>
      <c r="D23" s="76">
        <v>8.3275462962962958E-4</v>
      </c>
      <c r="E23" s="77">
        <v>8.4131944444444445E-4</v>
      </c>
      <c r="F23" s="78">
        <v>8.4039351851851853E-4</v>
      </c>
      <c r="G23" s="79">
        <v>8.5428240740740733E-4</v>
      </c>
      <c r="H23" s="79">
        <v>8.587962962962963E-4</v>
      </c>
      <c r="I23" s="80">
        <v>8.6319444444444432E-4</v>
      </c>
      <c r="J23" s="81">
        <v>8.3935185185185198E-4</v>
      </c>
      <c r="K23" s="82">
        <v>8.5810185185185197E-4</v>
      </c>
      <c r="L23" s="82">
        <v>8.6516203703703711E-4</v>
      </c>
      <c r="M23" s="83">
        <v>8.576388888888888E-4</v>
      </c>
      <c r="N23" s="84">
        <f t="shared" si="1"/>
        <v>8.4887152777777782E-4</v>
      </c>
    </row>
    <row r="24" spans="1:14" ht="15.75" customHeight="1" x14ac:dyDescent="0.3">
      <c r="A24" s="74" t="s">
        <v>214</v>
      </c>
      <c r="B24" s="75">
        <v>8.1944444444444437E-4</v>
      </c>
      <c r="C24" s="76">
        <v>8.1886574074074077E-4</v>
      </c>
      <c r="D24" s="76">
        <v>8.1805555555555548E-4</v>
      </c>
      <c r="E24" s="77">
        <v>8.1539351851851836E-4</v>
      </c>
      <c r="F24" s="78">
        <v>8.1631944444444449E-4</v>
      </c>
      <c r="G24" s="79">
        <v>8.1655092592592586E-4</v>
      </c>
      <c r="H24" s="79">
        <v>8.074074074074074E-4</v>
      </c>
      <c r="I24" s="80">
        <v>8.1631944444444449E-4</v>
      </c>
      <c r="J24" s="81">
        <v>8.0949074074074072E-4</v>
      </c>
      <c r="K24" s="82">
        <v>8.1458333333333339E-4</v>
      </c>
      <c r="L24" s="82">
        <v>8.1493055555555561E-4</v>
      </c>
      <c r="M24" s="83">
        <v>8.238425925925926E-4</v>
      </c>
      <c r="N24" s="84">
        <f t="shared" si="1"/>
        <v>8.1593364197530855E-4</v>
      </c>
    </row>
    <row r="25" spans="1:14" ht="15.75" customHeight="1" x14ac:dyDescent="0.3">
      <c r="A25" s="74" t="s">
        <v>215</v>
      </c>
      <c r="B25" s="75">
        <v>8.155092592592592E-4</v>
      </c>
      <c r="C25" s="76">
        <v>8.3217592592592588E-4</v>
      </c>
      <c r="D25" s="76">
        <v>8.4212962962962974E-4</v>
      </c>
      <c r="E25" s="77">
        <v>8.396990740740742E-4</v>
      </c>
      <c r="F25" s="78">
        <v>8.1759259259259252E-4</v>
      </c>
      <c r="G25" s="79">
        <v>8.396990740740742E-4</v>
      </c>
      <c r="H25" s="79">
        <v>8.3877314814814806E-4</v>
      </c>
      <c r="I25" s="80">
        <v>8.4907407407407403E-4</v>
      </c>
      <c r="J25" s="81">
        <v>8.2881944444444442E-4</v>
      </c>
      <c r="K25" s="82">
        <v>8.3460648148148142E-4</v>
      </c>
      <c r="L25" s="82">
        <v>8.4710648148148156E-4</v>
      </c>
      <c r="M25" s="83">
        <v>8.4861111111111107E-4</v>
      </c>
      <c r="N25" s="84">
        <f t="shared" si="1"/>
        <v>8.3614969135802476E-4</v>
      </c>
    </row>
    <row r="26" spans="1:14" ht="15.75" customHeight="1" x14ac:dyDescent="0.3">
      <c r="A26" s="85" t="s">
        <v>216</v>
      </c>
      <c r="B26" s="86">
        <v>7.805555555555556E-4</v>
      </c>
      <c r="C26" s="87">
        <v>8.0567129629629619E-4</v>
      </c>
      <c r="D26" s="87">
        <v>8.2152777777777779E-4</v>
      </c>
      <c r="E26" s="88">
        <v>8.3287037037037043E-4</v>
      </c>
      <c r="F26" s="89">
        <v>8.2650462962962962E-4</v>
      </c>
      <c r="G26" s="90">
        <v>8.3333333333333339E-4</v>
      </c>
      <c r="H26" s="90">
        <v>8.336805555555555E-4</v>
      </c>
      <c r="I26" s="91">
        <v>8.4814814814814822E-4</v>
      </c>
      <c r="J26" s="92">
        <v>7.9953703703703697E-4</v>
      </c>
      <c r="K26" s="93">
        <v>8.238425925925926E-4</v>
      </c>
      <c r="L26" s="93">
        <v>8.4317129629629629E-4</v>
      </c>
      <c r="M26" s="94">
        <v>8.3784722222222236E-4</v>
      </c>
      <c r="N26" s="95">
        <f t="shared" si="1"/>
        <v>8.2389081790123456E-4</v>
      </c>
    </row>
    <row r="27" spans="1:14" ht="15.75" customHeight="1" x14ac:dyDescent="0.3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14" ht="15.75" customHeight="1" x14ac:dyDescent="0.3">
      <c r="A28" s="250" t="s">
        <v>200</v>
      </c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68"/>
    </row>
    <row r="29" spans="1:14" ht="15.75" customHeight="1" x14ac:dyDescent="0.3">
      <c r="A29" s="69" t="s">
        <v>183</v>
      </c>
      <c r="B29" s="70" t="s">
        <v>202</v>
      </c>
      <c r="C29" s="71" t="s">
        <v>203</v>
      </c>
      <c r="D29" s="71" t="s">
        <v>204</v>
      </c>
      <c r="E29" s="72" t="s">
        <v>205</v>
      </c>
      <c r="F29" s="70" t="s">
        <v>202</v>
      </c>
      <c r="G29" s="71" t="s">
        <v>203</v>
      </c>
      <c r="H29" s="71" t="s">
        <v>204</v>
      </c>
      <c r="I29" s="72" t="s">
        <v>205</v>
      </c>
      <c r="J29" s="70" t="s">
        <v>202</v>
      </c>
      <c r="K29" s="71" t="s">
        <v>203</v>
      </c>
      <c r="L29" s="71" t="s">
        <v>204</v>
      </c>
      <c r="M29" s="72" t="s">
        <v>205</v>
      </c>
      <c r="N29" s="73" t="s">
        <v>206</v>
      </c>
    </row>
    <row r="30" spans="1:14" ht="15.75" customHeight="1" x14ac:dyDescent="0.3">
      <c r="A30" s="74" t="s">
        <v>207</v>
      </c>
      <c r="B30" s="75">
        <v>8.6712962962962959E-4</v>
      </c>
      <c r="C30" s="76">
        <v>9.0104166666666674E-4</v>
      </c>
      <c r="D30" s="76">
        <v>9.0300925925925922E-4</v>
      </c>
      <c r="E30" s="77">
        <v>8.8078703703703702E-4</v>
      </c>
      <c r="F30" s="78">
        <v>8.5601851851851854E-4</v>
      </c>
      <c r="G30" s="79">
        <v>8.9537037037037048E-4</v>
      </c>
      <c r="H30" s="79">
        <v>9.0069444444444442E-4</v>
      </c>
      <c r="I30" s="80">
        <v>8.7337962962962966E-4</v>
      </c>
      <c r="J30" s="81">
        <v>8.6296296296296295E-4</v>
      </c>
      <c r="K30" s="82">
        <v>8.8125000000000009E-4</v>
      </c>
      <c r="L30" s="82">
        <v>9.0358796296296292E-4</v>
      </c>
      <c r="M30" s="83">
        <v>8.9548611111111122E-4</v>
      </c>
      <c r="N30" s="84">
        <f t="shared" ref="N30:N39" si="2">AVERAGE(B30:M30)</f>
        <v>8.8505979938271594E-4</v>
      </c>
    </row>
    <row r="31" spans="1:14" ht="15.75" customHeight="1" x14ac:dyDescent="0.3">
      <c r="A31" s="74" t="s">
        <v>208</v>
      </c>
      <c r="B31" s="75">
        <v>8.986111111111112E-4</v>
      </c>
      <c r="C31" s="76">
        <v>9.2245370370370365E-4</v>
      </c>
      <c r="D31" s="76">
        <v>9.2893518518518531E-4</v>
      </c>
      <c r="E31" s="77">
        <v>9.1041666666666658E-4</v>
      </c>
      <c r="F31" s="78">
        <v>8.870370370370372E-4</v>
      </c>
      <c r="G31" s="79">
        <v>9.1863425925925923E-4</v>
      </c>
      <c r="H31" s="79">
        <v>9.1967592592592589E-4</v>
      </c>
      <c r="I31" s="80">
        <v>9.0659722222222216E-4</v>
      </c>
      <c r="J31" s="81">
        <v>8.8136574074074072E-4</v>
      </c>
      <c r="K31" s="82">
        <v>9.1307870370370371E-4</v>
      </c>
      <c r="L31" s="82">
        <v>9.4039351851851847E-4</v>
      </c>
      <c r="M31" s="83">
        <v>9.1585648148148147E-4</v>
      </c>
      <c r="N31" s="84">
        <f t="shared" si="2"/>
        <v>9.1192129629629642E-4</v>
      </c>
    </row>
    <row r="32" spans="1:14" ht="15.75" customHeight="1" x14ac:dyDescent="0.3">
      <c r="A32" s="74" t="s">
        <v>209</v>
      </c>
      <c r="B32" s="75">
        <v>8.6956018518518513E-4</v>
      </c>
      <c r="C32" s="76">
        <v>8.8206018518518527E-4</v>
      </c>
      <c r="D32" s="76">
        <v>8.833333333333333E-4</v>
      </c>
      <c r="E32" s="77">
        <v>8.8310185185185193E-4</v>
      </c>
      <c r="F32" s="78">
        <v>8.8067129629629639E-4</v>
      </c>
      <c r="G32" s="79">
        <v>8.9178240740740743E-4</v>
      </c>
      <c r="H32" s="79">
        <v>8.752314814814815E-4</v>
      </c>
      <c r="I32" s="80">
        <v>8.7766203703703704E-4</v>
      </c>
      <c r="J32" s="81">
        <v>8.7500000000000002E-4</v>
      </c>
      <c r="K32" s="82">
        <v>8.7743055555555567E-4</v>
      </c>
      <c r="L32" s="82">
        <v>8.734953703703704E-4</v>
      </c>
      <c r="M32" s="83">
        <v>8.8009259259259247E-4</v>
      </c>
      <c r="N32" s="84">
        <f t="shared" si="2"/>
        <v>8.7911844135802459E-4</v>
      </c>
    </row>
    <row r="33" spans="1:14" ht="15.75" customHeight="1" x14ac:dyDescent="0.3">
      <c r="A33" s="74" t="s">
        <v>210</v>
      </c>
      <c r="B33" s="75">
        <v>8.8402777777777774E-4</v>
      </c>
      <c r="C33" s="76">
        <v>8.7372685185185177E-4</v>
      </c>
      <c r="D33" s="76">
        <v>8.6203703703703703E-4</v>
      </c>
      <c r="E33" s="77">
        <v>8.5115740740740735E-4</v>
      </c>
      <c r="F33" s="78">
        <v>8.6238425925925925E-4</v>
      </c>
      <c r="G33" s="79">
        <v>8.7662037037037038E-4</v>
      </c>
      <c r="H33" s="79">
        <v>8.8912037037037041E-4</v>
      </c>
      <c r="I33" s="80">
        <v>8.7604166666666679E-4</v>
      </c>
      <c r="J33" s="81">
        <v>8.6018518518518518E-4</v>
      </c>
      <c r="K33" s="82">
        <v>8.7557870370370361E-4</v>
      </c>
      <c r="L33" s="82">
        <v>8.8680555555555561E-4</v>
      </c>
      <c r="M33" s="83">
        <v>8.9039351851851855E-4</v>
      </c>
      <c r="N33" s="84">
        <f t="shared" si="2"/>
        <v>8.7400655864197522E-4</v>
      </c>
    </row>
    <row r="34" spans="1:14" ht="15.75" customHeight="1" x14ac:dyDescent="0.3">
      <c r="A34" s="74" t="s">
        <v>211</v>
      </c>
      <c r="B34" s="75">
        <v>8.336805555555555E-4</v>
      </c>
      <c r="C34" s="76">
        <v>8.4189814814814804E-4</v>
      </c>
      <c r="D34" s="76">
        <v>8.3784722222222236E-4</v>
      </c>
      <c r="E34" s="77">
        <v>8.4340277777777766E-4</v>
      </c>
      <c r="F34" s="78">
        <v>8.2407407407407397E-4</v>
      </c>
      <c r="G34" s="79">
        <v>8.466435185185186E-4</v>
      </c>
      <c r="H34" s="79">
        <v>8.4675925925925934E-4</v>
      </c>
      <c r="I34" s="80">
        <v>8.5636574074074076E-4</v>
      </c>
      <c r="J34" s="81">
        <v>8.2708333333333332E-4</v>
      </c>
      <c r="K34" s="82">
        <v>8.4270833333333333E-4</v>
      </c>
      <c r="L34" s="82">
        <v>8.5173611111111116E-4</v>
      </c>
      <c r="M34" s="83">
        <v>8.6261574074074073E-4</v>
      </c>
      <c r="N34" s="84">
        <f t="shared" si="2"/>
        <v>8.4290123456790109E-4</v>
      </c>
    </row>
    <row r="35" spans="1:14" ht="15.75" customHeight="1" x14ac:dyDescent="0.3">
      <c r="A35" s="74" t="s">
        <v>212</v>
      </c>
      <c r="B35" s="75">
        <v>8.6736111111111118E-4</v>
      </c>
      <c r="C35" s="76">
        <v>8.7465277777777791E-4</v>
      </c>
      <c r="D35" s="76">
        <v>8.8020833333333343E-4</v>
      </c>
      <c r="E35" s="77">
        <v>8.7858796296296285E-4</v>
      </c>
      <c r="F35" s="78">
        <v>8.6574074074074071E-4</v>
      </c>
      <c r="G35" s="79">
        <v>8.8206018518518527E-4</v>
      </c>
      <c r="H35" s="79">
        <v>8.7291666666666681E-4</v>
      </c>
      <c r="I35" s="80">
        <v>8.9618055555555555E-4</v>
      </c>
      <c r="J35" s="81">
        <v>8.6678240740740737E-4</v>
      </c>
      <c r="K35" s="82">
        <v>8.8229166666666664E-4</v>
      </c>
      <c r="L35" s="82">
        <v>8.9560185185185185E-4</v>
      </c>
      <c r="M35" s="83">
        <v>8.9872685185185183E-4</v>
      </c>
      <c r="N35" s="84">
        <f t="shared" si="2"/>
        <v>8.800925925925928E-4</v>
      </c>
    </row>
    <row r="36" spans="1:14" ht="15.75" customHeight="1" x14ac:dyDescent="0.3">
      <c r="A36" s="74" t="s">
        <v>213</v>
      </c>
      <c r="B36" s="75">
        <v>8.1261574074074081E-4</v>
      </c>
      <c r="C36" s="76">
        <v>8.2256944444444435E-4</v>
      </c>
      <c r="D36" s="76">
        <v>8.284722222222222E-4</v>
      </c>
      <c r="E36" s="77">
        <v>8.3807870370370373E-4</v>
      </c>
      <c r="F36" s="78">
        <v>8.336805555555555E-4</v>
      </c>
      <c r="G36" s="79">
        <v>8.3611111111111115E-4</v>
      </c>
      <c r="H36" s="79">
        <v>8.2939814814814812E-4</v>
      </c>
      <c r="I36" s="80">
        <v>8.5451388888888892E-4</v>
      </c>
      <c r="J36" s="81">
        <v>8.6759259259259266E-4</v>
      </c>
      <c r="K36" s="82">
        <v>9.0648148148148163E-4</v>
      </c>
      <c r="L36" s="82">
        <v>9.0914351851851844E-4</v>
      </c>
      <c r="M36" s="83">
        <v>9.1851851851851849E-4</v>
      </c>
      <c r="N36" s="84">
        <f t="shared" si="2"/>
        <v>8.5476466049382721E-4</v>
      </c>
    </row>
    <row r="37" spans="1:14" ht="15.75" customHeight="1" x14ac:dyDescent="0.3">
      <c r="A37" s="74" t="s">
        <v>214</v>
      </c>
      <c r="B37" s="75">
        <v>8.3067129629629626E-4</v>
      </c>
      <c r="C37" s="76">
        <v>8.3923611111111102E-4</v>
      </c>
      <c r="D37" s="76">
        <v>8.3032407407407404E-4</v>
      </c>
      <c r="E37" s="77">
        <v>8.4166666666666667E-4</v>
      </c>
      <c r="F37" s="78">
        <v>8.5370370370370374E-4</v>
      </c>
      <c r="G37" s="79">
        <v>8.8622685185185191E-4</v>
      </c>
      <c r="H37" s="79">
        <v>9.0000000000000008E-4</v>
      </c>
      <c r="I37" s="80">
        <v>9.0868055555555548E-4</v>
      </c>
      <c r="J37" s="81">
        <v>8.3067129629629626E-4</v>
      </c>
      <c r="K37" s="82">
        <v>8.512731481481482E-4</v>
      </c>
      <c r="L37" s="82">
        <v>8.5277777777777782E-4</v>
      </c>
      <c r="M37" s="83">
        <v>8.6064814814814814E-4</v>
      </c>
      <c r="N37" s="84">
        <f t="shared" si="2"/>
        <v>8.5715663580246924E-4</v>
      </c>
    </row>
    <row r="38" spans="1:14" ht="15.75" customHeight="1" x14ac:dyDescent="0.3">
      <c r="A38" s="74" t="s">
        <v>215</v>
      </c>
      <c r="B38" s="75">
        <v>8.3912037037037028E-4</v>
      </c>
      <c r="C38" s="76">
        <v>8.5613425925925917E-4</v>
      </c>
      <c r="D38" s="76">
        <v>8.6064814814814814E-4</v>
      </c>
      <c r="E38" s="77">
        <v>8.7002314814814809E-4</v>
      </c>
      <c r="F38" s="78">
        <v>8.3831018518518532E-4</v>
      </c>
      <c r="G38" s="79">
        <v>8.5347222222222237E-4</v>
      </c>
      <c r="H38" s="79">
        <v>8.6539351851851849E-4</v>
      </c>
      <c r="I38" s="80">
        <v>8.7939814814814814E-4</v>
      </c>
      <c r="J38" s="81">
        <v>8.4386574074074084E-4</v>
      </c>
      <c r="K38" s="82">
        <v>8.7141203703703697E-4</v>
      </c>
      <c r="L38" s="82">
        <v>8.8773148148148153E-4</v>
      </c>
      <c r="M38" s="83">
        <v>8.8414351851851848E-4</v>
      </c>
      <c r="N38" s="84">
        <f t="shared" si="2"/>
        <v>8.6247106481481494E-4</v>
      </c>
    </row>
    <row r="39" spans="1:14" ht="15.75" customHeight="1" x14ac:dyDescent="0.3">
      <c r="A39" s="85" t="s">
        <v>216</v>
      </c>
      <c r="B39" s="86">
        <v>8.59375E-4</v>
      </c>
      <c r="C39" s="87">
        <v>8.6423611111111109E-4</v>
      </c>
      <c r="D39" s="87">
        <v>8.7395833333333336E-4</v>
      </c>
      <c r="E39" s="88">
        <v>8.8356481481481478E-4</v>
      </c>
      <c r="F39" s="89">
        <v>8.3518518518518501E-4</v>
      </c>
      <c r="G39" s="90">
        <v>8.449074074074075E-4</v>
      </c>
      <c r="H39" s="90">
        <v>8.6215277777777777E-4</v>
      </c>
      <c r="I39" s="91">
        <v>8.6967592592592598E-4</v>
      </c>
      <c r="J39" s="92">
        <v>8.6921296296296302E-4</v>
      </c>
      <c r="K39" s="93">
        <v>8.8032407407407417E-4</v>
      </c>
      <c r="L39" s="93">
        <v>8.8148148148148146E-4</v>
      </c>
      <c r="M39" s="94">
        <v>8.9155092592592595E-4</v>
      </c>
      <c r="N39" s="95">
        <f t="shared" si="2"/>
        <v>8.6796875000000014E-4</v>
      </c>
    </row>
    <row r="40" spans="1:14" ht="15.75" customHeight="1" x14ac:dyDescent="0.3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</row>
    <row r="41" spans="1:14" ht="15.75" customHeight="1" x14ac:dyDescent="0.3">
      <c r="A41" s="250" t="s">
        <v>201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68"/>
    </row>
    <row r="42" spans="1:14" ht="15.75" customHeight="1" x14ac:dyDescent="0.3">
      <c r="A42" s="123" t="s">
        <v>183</v>
      </c>
      <c r="B42" s="97" t="s">
        <v>202</v>
      </c>
      <c r="C42" s="98" t="s">
        <v>203</v>
      </c>
      <c r="D42" s="98" t="s">
        <v>204</v>
      </c>
      <c r="E42" s="98" t="s">
        <v>205</v>
      </c>
      <c r="F42" s="99" t="s">
        <v>217</v>
      </c>
      <c r="G42" s="101" t="s">
        <v>218</v>
      </c>
      <c r="H42" s="102" t="s">
        <v>206</v>
      </c>
      <c r="I42" s="124"/>
      <c r="J42" s="124"/>
      <c r="K42" s="124"/>
      <c r="L42" s="124"/>
      <c r="M42" s="124"/>
      <c r="N42" s="125"/>
    </row>
    <row r="43" spans="1:14" ht="15.75" customHeight="1" x14ac:dyDescent="0.3">
      <c r="A43" s="126" t="s">
        <v>207</v>
      </c>
      <c r="B43" s="127">
        <v>8.5775462962962975E-4</v>
      </c>
      <c r="C43" s="128">
        <v>8.8611111111111106E-4</v>
      </c>
      <c r="D43" s="128">
        <v>9.1458333333333333E-4</v>
      </c>
      <c r="E43" s="128">
        <v>9.237268518518519E-4</v>
      </c>
      <c r="F43" s="128">
        <v>9.2800925925925939E-4</v>
      </c>
      <c r="G43" s="129">
        <v>9.1666666666666676E-4</v>
      </c>
      <c r="H43" s="130">
        <f t="shared" ref="H43:H52" si="3">AVERAGE(B43:G43)</f>
        <v>9.0447530864197522E-4</v>
      </c>
      <c r="I43" s="131"/>
      <c r="J43" s="131"/>
      <c r="K43" s="131"/>
      <c r="L43" s="131"/>
      <c r="M43" s="131"/>
      <c r="N43" s="132"/>
    </row>
    <row r="44" spans="1:14" ht="15.75" customHeight="1" x14ac:dyDescent="0.3">
      <c r="A44" s="133" t="s">
        <v>208</v>
      </c>
      <c r="B44" s="134">
        <v>8.396990740740742E-4</v>
      </c>
      <c r="C44" s="135">
        <v>8.582175925925926E-4</v>
      </c>
      <c r="D44" s="135">
        <v>8.8981481481481496E-4</v>
      </c>
      <c r="E44" s="135">
        <v>8.9652777777777777E-4</v>
      </c>
      <c r="F44" s="135">
        <v>8.6759259259259266E-4</v>
      </c>
      <c r="G44" s="136">
        <v>8.5381944444444448E-4</v>
      </c>
      <c r="H44" s="137">
        <f t="shared" si="3"/>
        <v>8.6761188271604946E-4</v>
      </c>
      <c r="I44" s="131"/>
      <c r="J44" s="131"/>
      <c r="K44" s="131"/>
      <c r="L44" s="131"/>
      <c r="M44" s="131"/>
      <c r="N44" s="132"/>
    </row>
    <row r="45" spans="1:14" ht="15.75" customHeight="1" x14ac:dyDescent="0.3">
      <c r="A45" s="133" t="s">
        <v>209</v>
      </c>
      <c r="B45" s="134">
        <v>8.616898148148147E-4</v>
      </c>
      <c r="C45" s="135">
        <v>8.1678240740740745E-4</v>
      </c>
      <c r="D45" s="135">
        <v>8.7951388888888888E-4</v>
      </c>
      <c r="E45" s="135">
        <v>8.9594907407407407E-4</v>
      </c>
      <c r="F45" s="135">
        <v>8.6874999999999984E-4</v>
      </c>
      <c r="G45" s="136">
        <v>8.59375E-4</v>
      </c>
      <c r="H45" s="137">
        <f t="shared" si="3"/>
        <v>8.6367669753086419E-4</v>
      </c>
      <c r="I45" s="131"/>
      <c r="J45" s="131"/>
      <c r="K45" s="131"/>
      <c r="L45" s="131"/>
      <c r="M45" s="131"/>
      <c r="N45" s="132"/>
    </row>
    <row r="46" spans="1:14" ht="15.75" customHeight="1" x14ac:dyDescent="0.3">
      <c r="A46" s="133" t="s">
        <v>210</v>
      </c>
      <c r="B46" s="134">
        <v>8.6041666666666656E-4</v>
      </c>
      <c r="C46" s="135">
        <v>8.7650462962962953E-4</v>
      </c>
      <c r="D46" s="135">
        <v>8.7534722222222224E-4</v>
      </c>
      <c r="E46" s="135">
        <v>8.9768518518518507E-4</v>
      </c>
      <c r="F46" s="135">
        <v>8.9768518518518507E-4</v>
      </c>
      <c r="G46" s="136">
        <v>8.6585648148148166E-4</v>
      </c>
      <c r="H46" s="137">
        <f t="shared" si="3"/>
        <v>8.7891589506172826E-4</v>
      </c>
      <c r="I46" s="131"/>
      <c r="J46" s="131"/>
      <c r="K46" s="131"/>
      <c r="L46" s="131"/>
      <c r="M46" s="131"/>
      <c r="N46" s="132"/>
    </row>
    <row r="47" spans="1:14" ht="15.75" customHeight="1" x14ac:dyDescent="0.3">
      <c r="A47" s="133" t="s">
        <v>211</v>
      </c>
      <c r="B47" s="134">
        <v>8.8206018518518527E-4</v>
      </c>
      <c r="C47" s="135">
        <v>8.9247685185185176E-4</v>
      </c>
      <c r="D47" s="135">
        <v>9.032407407407408E-4</v>
      </c>
      <c r="E47" s="135">
        <v>9.1018518518518521E-4</v>
      </c>
      <c r="F47" s="135">
        <v>9.2025462962962948E-4</v>
      </c>
      <c r="G47" s="136">
        <v>9.2812500000000002E-4</v>
      </c>
      <c r="H47" s="137">
        <f t="shared" si="3"/>
        <v>9.0605709876543218E-4</v>
      </c>
      <c r="I47" s="131"/>
      <c r="J47" s="131"/>
      <c r="K47" s="131"/>
      <c r="L47" s="131"/>
      <c r="M47" s="131"/>
      <c r="N47" s="132"/>
    </row>
    <row r="48" spans="1:14" ht="15.75" customHeight="1" x14ac:dyDescent="0.3">
      <c r="A48" s="133" t="s">
        <v>212</v>
      </c>
      <c r="B48" s="134">
        <v>8.6296296296296295E-4</v>
      </c>
      <c r="C48" s="135">
        <v>9.0162037037037034E-4</v>
      </c>
      <c r="D48" s="135">
        <v>8.8368055555555552E-4</v>
      </c>
      <c r="E48" s="135">
        <v>9.003472222222222E-4</v>
      </c>
      <c r="F48" s="135">
        <v>8.7384259259259262E-4</v>
      </c>
      <c r="G48" s="136">
        <v>8.7025462962962957E-4</v>
      </c>
      <c r="H48" s="137">
        <f t="shared" si="3"/>
        <v>8.8211805555555558E-4</v>
      </c>
      <c r="I48" s="131"/>
      <c r="J48" s="131"/>
      <c r="K48" s="131"/>
      <c r="L48" s="131"/>
      <c r="M48" s="131"/>
      <c r="N48" s="132"/>
    </row>
    <row r="49" spans="1:14" ht="15.75" customHeight="1" x14ac:dyDescent="0.3">
      <c r="A49" s="133" t="s">
        <v>213</v>
      </c>
      <c r="B49" s="134">
        <v>8.6261574074074073E-4</v>
      </c>
      <c r="C49" s="135">
        <v>8.5752314814814816E-4</v>
      </c>
      <c r="D49" s="135">
        <v>8.6238425925925925E-4</v>
      </c>
      <c r="E49" s="135">
        <v>8.7569444444444457E-4</v>
      </c>
      <c r="F49" s="135">
        <v>8.6516203703703711E-4</v>
      </c>
      <c r="G49" s="136">
        <v>8.775462962962963E-4</v>
      </c>
      <c r="H49" s="137">
        <f t="shared" si="3"/>
        <v>8.6682098765432109E-4</v>
      </c>
      <c r="I49" s="131"/>
      <c r="J49" s="131"/>
      <c r="K49" s="131"/>
      <c r="L49" s="131"/>
      <c r="M49" s="131"/>
      <c r="N49" s="132"/>
    </row>
    <row r="50" spans="1:14" ht="15.75" customHeight="1" x14ac:dyDescent="0.3">
      <c r="A50" s="133" t="s">
        <v>214</v>
      </c>
      <c r="B50" s="134">
        <v>8.6724537037037033E-4</v>
      </c>
      <c r="C50" s="135">
        <v>8.7083333333333327E-4</v>
      </c>
      <c r="D50" s="135">
        <v>8.7187500000000015E-4</v>
      </c>
      <c r="E50" s="135">
        <v>8.6550925925925933E-4</v>
      </c>
      <c r="F50" s="135">
        <v>8.6458333333333341E-4</v>
      </c>
      <c r="G50" s="136">
        <v>8.6851851851851847E-4</v>
      </c>
      <c r="H50" s="137">
        <f t="shared" si="3"/>
        <v>8.6809413580246923E-4</v>
      </c>
      <c r="I50" s="131"/>
      <c r="J50" s="131"/>
      <c r="K50" s="131"/>
      <c r="L50" s="131"/>
      <c r="M50" s="131"/>
      <c r="N50" s="132"/>
    </row>
    <row r="51" spans="1:14" ht="15.75" customHeight="1" x14ac:dyDescent="0.3">
      <c r="A51" s="133" t="s">
        <v>215</v>
      </c>
      <c r="B51" s="134">
        <v>8.5289351851851845E-4</v>
      </c>
      <c r="C51" s="135">
        <v>8.7256944444444448E-4</v>
      </c>
      <c r="D51" s="135">
        <v>8.7430555555555558E-4</v>
      </c>
      <c r="E51" s="135">
        <v>8.8148148148148146E-4</v>
      </c>
      <c r="F51" s="135">
        <v>8.8842592592592608E-4</v>
      </c>
      <c r="G51" s="136">
        <v>8.902777777777777E-4</v>
      </c>
      <c r="H51" s="137">
        <f t="shared" si="3"/>
        <v>8.7665895061728399E-4</v>
      </c>
      <c r="I51" s="131"/>
      <c r="J51" s="131"/>
      <c r="K51" s="131"/>
      <c r="L51" s="131"/>
      <c r="M51" s="131"/>
      <c r="N51" s="132"/>
    </row>
    <row r="52" spans="1:14" ht="15.75" customHeight="1" x14ac:dyDescent="0.3">
      <c r="A52" s="138" t="s">
        <v>216</v>
      </c>
      <c r="B52" s="139">
        <v>8.4849537037037044E-4</v>
      </c>
      <c r="C52" s="140">
        <v>8.78125E-4</v>
      </c>
      <c r="D52" s="140">
        <v>8.8738425925925931E-4</v>
      </c>
      <c r="E52" s="140">
        <v>8.9456018518518519E-4</v>
      </c>
      <c r="F52" s="140">
        <v>8.9872685185185183E-4</v>
      </c>
      <c r="G52" s="141">
        <v>8.9560185185185185E-4</v>
      </c>
      <c r="H52" s="142">
        <f t="shared" si="3"/>
        <v>8.8381558641975318E-4</v>
      </c>
      <c r="I52" s="131"/>
      <c r="J52" s="131"/>
      <c r="K52" s="131"/>
      <c r="L52" s="131"/>
      <c r="M52" s="131"/>
      <c r="N52" s="132"/>
    </row>
    <row r="53" spans="1:14" ht="15.75" customHeight="1" x14ac:dyDescent="0.3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2:M2"/>
    <mergeCell ref="A15:M15"/>
    <mergeCell ref="A28:M28"/>
    <mergeCell ref="A41:M41"/>
  </mergeCells>
  <pageMargins left="0.7" right="0.7" top="0.78740157499999996" bottom="0.78740157499999996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00"/>
  <sheetViews>
    <sheetView workbookViewId="0">
      <pane xSplit="1" topLeftCell="B1" activePane="topRight" state="frozen"/>
      <selection pane="topRight" activeCell="A2" sqref="A2:M2"/>
    </sheetView>
  </sheetViews>
  <sheetFormatPr defaultColWidth="14.44140625" defaultRowHeight="15" customHeight="1" x14ac:dyDescent="0.3"/>
  <cols>
    <col min="1" max="1" width="23.33203125" customWidth="1"/>
    <col min="2" max="13" width="8.6640625" customWidth="1"/>
    <col min="14" max="14" width="9" bestFit="1" customWidth="1"/>
    <col min="15" max="26" width="8.6640625" customWidth="1"/>
  </cols>
  <sheetData>
    <row r="1" spans="1:14" ht="14.4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4.4" x14ac:dyDescent="0.3">
      <c r="A2" s="250" t="s">
        <v>182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68"/>
    </row>
    <row r="3" spans="1:14" ht="14.4" x14ac:dyDescent="0.3">
      <c r="A3" s="96" t="s">
        <v>183</v>
      </c>
      <c r="B3" s="97" t="s">
        <v>202</v>
      </c>
      <c r="C3" s="98" t="s">
        <v>203</v>
      </c>
      <c r="D3" s="98" t="s">
        <v>204</v>
      </c>
      <c r="E3" s="101" t="s">
        <v>205</v>
      </c>
      <c r="F3" s="97" t="s">
        <v>202</v>
      </c>
      <c r="G3" s="98" t="s">
        <v>203</v>
      </c>
      <c r="H3" s="98" t="s">
        <v>204</v>
      </c>
      <c r="I3" s="101" t="s">
        <v>205</v>
      </c>
      <c r="J3" s="97" t="s">
        <v>202</v>
      </c>
      <c r="K3" s="98" t="s">
        <v>203</v>
      </c>
      <c r="L3" s="98" t="s">
        <v>204</v>
      </c>
      <c r="M3" s="101" t="s">
        <v>205</v>
      </c>
      <c r="N3" s="102" t="s">
        <v>206</v>
      </c>
    </row>
    <row r="4" spans="1:14" ht="14.4" x14ac:dyDescent="0.3">
      <c r="A4" s="103" t="s">
        <v>219</v>
      </c>
      <c r="B4" s="104">
        <v>9.5475694444444438E-4</v>
      </c>
      <c r="C4" s="105">
        <v>9.5761574074074076E-4</v>
      </c>
      <c r="D4" s="105">
        <v>9.3960648148148148E-4</v>
      </c>
      <c r="E4" s="122">
        <v>9.9156250000000004E-4</v>
      </c>
      <c r="F4" s="107">
        <v>9.5935185185185186E-4</v>
      </c>
      <c r="G4" s="109">
        <v>9.8388888888888896E-4</v>
      </c>
      <c r="H4" s="109">
        <v>9.7725694444444444E-4</v>
      </c>
      <c r="I4" s="121">
        <v>9.7814814814814834E-4</v>
      </c>
      <c r="J4" s="111">
        <v>9.5509259259259256E-4</v>
      </c>
      <c r="K4" s="112">
        <v>9.8803240740740752E-4</v>
      </c>
      <c r="L4" s="112">
        <v>9.9494212962962969E-4</v>
      </c>
      <c r="M4" s="113">
        <v>9.9988425925925917E-4</v>
      </c>
      <c r="N4" s="114">
        <f t="shared" ref="N4:N12" si="0">AVERAGE(B4:M4)</f>
        <v>9.7334490740740758E-4</v>
      </c>
    </row>
    <row r="5" spans="1:14" ht="14.4" x14ac:dyDescent="0.3">
      <c r="A5" s="74" t="s">
        <v>220</v>
      </c>
      <c r="B5" s="75">
        <v>9.4261574074074072E-4</v>
      </c>
      <c r="C5" s="76">
        <v>9.4452546296296298E-4</v>
      </c>
      <c r="D5" s="76">
        <v>9.4775462962962966E-4</v>
      </c>
      <c r="E5" s="77">
        <v>9.5451388888888886E-4</v>
      </c>
      <c r="F5" s="78">
        <v>9.3788194444444464E-4</v>
      </c>
      <c r="G5" s="79">
        <v>9.5354166666666667E-4</v>
      </c>
      <c r="H5" s="79">
        <v>9.5101851851851847E-4</v>
      </c>
      <c r="I5" s="80">
        <v>9.4340277777777782E-4</v>
      </c>
      <c r="J5" s="81">
        <v>9.3827546296296291E-4</v>
      </c>
      <c r="K5" s="82">
        <v>9.5164351851851866E-4</v>
      </c>
      <c r="L5" s="82">
        <v>9.736689814814815E-4</v>
      </c>
      <c r="M5" s="83">
        <v>9.686226851851851E-4</v>
      </c>
      <c r="N5" s="84">
        <f t="shared" si="0"/>
        <v>9.5062210648148154E-4</v>
      </c>
    </row>
    <row r="6" spans="1:14" ht="14.4" x14ac:dyDescent="0.3">
      <c r="A6" s="74" t="s">
        <v>221</v>
      </c>
      <c r="B6" s="75">
        <v>8.3487268518518513E-4</v>
      </c>
      <c r="C6" s="76">
        <v>8.6266203703703711E-4</v>
      </c>
      <c r="D6" s="76">
        <v>8.7714120370370376E-4</v>
      </c>
      <c r="E6" s="77">
        <v>8.9486111111111103E-4</v>
      </c>
      <c r="F6" s="78">
        <v>8.7785879629629639E-4</v>
      </c>
      <c r="G6" s="79">
        <v>9.1513888888888895E-4</v>
      </c>
      <c r="H6" s="79">
        <v>9.0359953703703707E-4</v>
      </c>
      <c r="I6" s="80">
        <v>9.1248842592592586E-4</v>
      </c>
      <c r="J6" s="81">
        <v>8.9646990740740746E-4</v>
      </c>
      <c r="K6" s="82">
        <v>9.1049768518518519E-4</v>
      </c>
      <c r="L6" s="82">
        <v>9.1843750000000009E-4</v>
      </c>
      <c r="M6" s="83">
        <v>9.3212962962962965E-4</v>
      </c>
      <c r="N6" s="84">
        <f t="shared" si="0"/>
        <v>8.9467978395061743E-4</v>
      </c>
    </row>
    <row r="7" spans="1:14" ht="14.4" x14ac:dyDescent="0.3">
      <c r="A7" s="74" t="s">
        <v>222</v>
      </c>
      <c r="B7" s="75">
        <v>9.5412037037037047E-4</v>
      </c>
      <c r="C7" s="76">
        <v>9.6821759259259257E-4</v>
      </c>
      <c r="D7" s="76">
        <v>9.483680555555556E-4</v>
      </c>
      <c r="E7" s="77">
        <v>9.5468749999999992E-4</v>
      </c>
      <c r="F7" s="78">
        <v>9.4982638888888894E-4</v>
      </c>
      <c r="G7" s="79">
        <v>9.6005787037037034E-4</v>
      </c>
      <c r="H7" s="79">
        <v>9.4625000000000004E-4</v>
      </c>
      <c r="I7" s="80">
        <v>9.504976851851853E-4</v>
      </c>
      <c r="J7" s="81">
        <v>9.4618055555555558E-4</v>
      </c>
      <c r="K7" s="82">
        <v>9.6917824074074083E-4</v>
      </c>
      <c r="L7" s="82">
        <v>9.7572916666666674E-4</v>
      </c>
      <c r="M7" s="83">
        <v>9.7575231481481471E-4</v>
      </c>
      <c r="N7" s="84">
        <f t="shared" si="0"/>
        <v>9.5823881172839504E-4</v>
      </c>
    </row>
    <row r="8" spans="1:14" ht="14.4" x14ac:dyDescent="0.3">
      <c r="A8" s="74" t="s">
        <v>223</v>
      </c>
      <c r="B8" s="75">
        <v>9.9931712962962973E-4</v>
      </c>
      <c r="C8" s="76">
        <v>1.0235879629629629E-3</v>
      </c>
      <c r="D8" s="76">
        <v>1.020462962962963E-3</v>
      </c>
      <c r="E8" s="77">
        <v>1.0380555555555555E-3</v>
      </c>
      <c r="F8" s="78">
        <v>1.0263541666666665E-3</v>
      </c>
      <c r="G8" s="79">
        <v>1.0278587962962962E-3</v>
      </c>
      <c r="H8" s="79">
        <v>1.0412962962962965E-3</v>
      </c>
      <c r="I8" s="80">
        <v>1.0258564814814815E-3</v>
      </c>
      <c r="J8" s="81">
        <v>1.0135763888888889E-3</v>
      </c>
      <c r="K8" s="82">
        <v>1.0282638888888889E-3</v>
      </c>
      <c r="L8" s="82">
        <v>1.0335995370370371E-3</v>
      </c>
      <c r="M8" s="83">
        <v>1.018576388888889E-3</v>
      </c>
      <c r="N8" s="84">
        <f t="shared" si="0"/>
        <v>1.0247337962962964E-3</v>
      </c>
    </row>
    <row r="9" spans="1:14" ht="14.4" x14ac:dyDescent="0.3">
      <c r="A9" s="74" t="s">
        <v>224</v>
      </c>
      <c r="B9" s="75">
        <v>9.098958333333333E-4</v>
      </c>
      <c r="C9" s="76">
        <v>9.2553240740740747E-4</v>
      </c>
      <c r="D9" s="76">
        <v>9.2806712962962949E-4</v>
      </c>
      <c r="E9" s="77">
        <v>9.3636574074074076E-4</v>
      </c>
      <c r="F9" s="78">
        <v>9.105787037037037E-4</v>
      </c>
      <c r="G9" s="79">
        <v>9.259375E-4</v>
      </c>
      <c r="H9" s="79">
        <v>9.3461805555555561E-4</v>
      </c>
      <c r="I9" s="80">
        <v>9.4135416666666673E-4</v>
      </c>
      <c r="J9" s="81">
        <v>9.1121527777777772E-4</v>
      </c>
      <c r="K9" s="82">
        <v>9.2673611111111114E-4</v>
      </c>
      <c r="L9" s="82">
        <v>9.424768518518519E-4</v>
      </c>
      <c r="M9" s="83">
        <v>9.2232638888888887E-4</v>
      </c>
      <c r="N9" s="84">
        <f t="shared" si="0"/>
        <v>9.262586805555556E-4</v>
      </c>
    </row>
    <row r="10" spans="1:14" ht="14.4" x14ac:dyDescent="0.3">
      <c r="A10" s="74" t="s">
        <v>225</v>
      </c>
      <c r="B10" s="75">
        <v>8.9812499999999994E-4</v>
      </c>
      <c r="C10" s="76">
        <v>9.2886574074074063E-4</v>
      </c>
      <c r="D10" s="76">
        <v>9.1829861111111116E-4</v>
      </c>
      <c r="E10" s="77">
        <v>9.2498842592592589E-4</v>
      </c>
      <c r="F10" s="78">
        <v>9.0953703703703715E-4</v>
      </c>
      <c r="G10" s="79">
        <v>9.1151620370370377E-4</v>
      </c>
      <c r="H10" s="79">
        <v>9.0869212962962963E-4</v>
      </c>
      <c r="I10" s="80">
        <v>9.2434027777777783E-4</v>
      </c>
      <c r="J10" s="81">
        <v>9.0126157407407397E-4</v>
      </c>
      <c r="K10" s="82">
        <v>9.1300925925925924E-4</v>
      </c>
      <c r="L10" s="82">
        <v>9.2631944444444435E-4</v>
      </c>
      <c r="M10" s="83">
        <v>9.1670138888888888E-4</v>
      </c>
      <c r="N10" s="84">
        <f t="shared" si="0"/>
        <v>9.1513792438271599E-4</v>
      </c>
    </row>
    <row r="11" spans="1:14" ht="14.4" x14ac:dyDescent="0.3">
      <c r="A11" s="74" t="s">
        <v>226</v>
      </c>
      <c r="B11" s="75">
        <v>1.0063888888888889E-3</v>
      </c>
      <c r="C11" s="76">
        <v>1.0151273148148148E-3</v>
      </c>
      <c r="D11" s="76">
        <v>1.0139583333333333E-3</v>
      </c>
      <c r="E11" s="77">
        <v>1.063888888888889E-3</v>
      </c>
      <c r="F11" s="78">
        <v>1.0303819444444444E-3</v>
      </c>
      <c r="G11" s="79">
        <v>1.0327314814814815E-3</v>
      </c>
      <c r="H11" s="79">
        <v>1.0538310185185184E-3</v>
      </c>
      <c r="I11" s="80">
        <v>1.0283796296296295E-3</v>
      </c>
      <c r="J11" s="81">
        <v>1.0191666666666667E-3</v>
      </c>
      <c r="K11" s="82">
        <v>1.0268634259259261E-3</v>
      </c>
      <c r="L11" s="82">
        <v>1.0349999999999999E-3</v>
      </c>
      <c r="M11" s="83">
        <v>1.0170254629629628E-3</v>
      </c>
      <c r="N11" s="84">
        <f t="shared" si="0"/>
        <v>1.0285619212962963E-3</v>
      </c>
    </row>
    <row r="12" spans="1:14" ht="14.4" x14ac:dyDescent="0.3">
      <c r="A12" s="85" t="s">
        <v>227</v>
      </c>
      <c r="B12" s="86">
        <v>8.5729166666666668E-4</v>
      </c>
      <c r="C12" s="87">
        <v>8.7565972222222223E-4</v>
      </c>
      <c r="D12" s="87">
        <v>8.7135416666666665E-4</v>
      </c>
      <c r="E12" s="88">
        <v>8.7629629629629635E-4</v>
      </c>
      <c r="F12" s="89">
        <v>8.3856481481481488E-4</v>
      </c>
      <c r="G12" s="90">
        <v>8.4113425925925935E-4</v>
      </c>
      <c r="H12" s="90">
        <v>8.5153935185185191E-4</v>
      </c>
      <c r="I12" s="91">
        <v>8.5810185185185197E-4</v>
      </c>
      <c r="J12" s="92">
        <v>8.324189814814814E-4</v>
      </c>
      <c r="K12" s="93">
        <v>8.5210648148148157E-4</v>
      </c>
      <c r="L12" s="93">
        <v>8.587962962962963E-4</v>
      </c>
      <c r="M12" s="94">
        <v>8.3711805555555547E-4</v>
      </c>
      <c r="N12" s="95">
        <f t="shared" si="0"/>
        <v>8.5419849537037051E-4</v>
      </c>
    </row>
    <row r="13" spans="1:14" ht="14.4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</row>
    <row r="14" spans="1:14" ht="14.4" x14ac:dyDescent="0.3">
      <c r="A14" s="250" t="s">
        <v>199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68"/>
    </row>
    <row r="15" spans="1:14" ht="14.4" x14ac:dyDescent="0.3">
      <c r="A15" s="96" t="s">
        <v>183</v>
      </c>
      <c r="B15" s="97" t="s">
        <v>202</v>
      </c>
      <c r="C15" s="98" t="s">
        <v>203</v>
      </c>
      <c r="D15" s="98" t="s">
        <v>204</v>
      </c>
      <c r="E15" s="101" t="s">
        <v>205</v>
      </c>
      <c r="F15" s="97" t="s">
        <v>202</v>
      </c>
      <c r="G15" s="98" t="s">
        <v>203</v>
      </c>
      <c r="H15" s="98" t="s">
        <v>204</v>
      </c>
      <c r="I15" s="101" t="s">
        <v>205</v>
      </c>
      <c r="J15" s="97" t="s">
        <v>202</v>
      </c>
      <c r="K15" s="98" t="s">
        <v>203</v>
      </c>
      <c r="L15" s="98" t="s">
        <v>204</v>
      </c>
      <c r="M15" s="101" t="s">
        <v>205</v>
      </c>
      <c r="N15" s="102" t="s">
        <v>206</v>
      </c>
    </row>
    <row r="16" spans="1:14" ht="14.4" x14ac:dyDescent="0.3">
      <c r="A16" s="103" t="s">
        <v>219</v>
      </c>
      <c r="B16" s="104">
        <v>9.9023148148148147E-4</v>
      </c>
      <c r="C16" s="105">
        <v>9.9521990740740734E-4</v>
      </c>
      <c r="D16" s="105">
        <v>9.7746527777777784E-4</v>
      </c>
      <c r="E16" s="122">
        <v>1.0008449074074073E-3</v>
      </c>
      <c r="F16" s="107">
        <v>9.8037037037037038E-4</v>
      </c>
      <c r="G16" s="109">
        <v>9.8057870370370378E-4</v>
      </c>
      <c r="H16" s="109">
        <v>1.0054513888888888E-3</v>
      </c>
      <c r="I16" s="121">
        <v>9.9486111111111108E-4</v>
      </c>
      <c r="J16" s="111">
        <v>9.6510416666666663E-4</v>
      </c>
      <c r="K16" s="112">
        <v>9.928703703703703E-4</v>
      </c>
      <c r="L16" s="112">
        <v>1.037662037037037E-3</v>
      </c>
      <c r="M16" s="113">
        <v>1.0025115740740743E-3</v>
      </c>
      <c r="N16" s="114">
        <f t="shared" ref="N16:N24" si="1">AVERAGE(B16:M16)</f>
        <v>9.9359760802469129E-4</v>
      </c>
    </row>
    <row r="17" spans="1:14" ht="14.4" x14ac:dyDescent="0.3">
      <c r="A17" s="74" t="s">
        <v>220</v>
      </c>
      <c r="B17" s="75">
        <v>9.3753472222222231E-4</v>
      </c>
      <c r="C17" s="76">
        <v>9.5123842592592601E-4</v>
      </c>
      <c r="D17" s="76">
        <v>9.471875E-4</v>
      </c>
      <c r="E17" s="77">
        <v>9.4097222222222227E-4</v>
      </c>
      <c r="F17" s="78">
        <v>9.5755787037037044E-4</v>
      </c>
      <c r="G17" s="79">
        <v>9.551273148148149E-4</v>
      </c>
      <c r="H17" s="79">
        <v>9.7863425925925917E-4</v>
      </c>
      <c r="I17" s="80">
        <v>9.6708333333333336E-4</v>
      </c>
      <c r="J17" s="81">
        <v>9.2501157407407408E-4</v>
      </c>
      <c r="K17" s="82">
        <v>9.2578703703703703E-4</v>
      </c>
      <c r="L17" s="82">
        <v>9.2599537037037032E-4</v>
      </c>
      <c r="M17" s="83">
        <v>9.0646990740740748E-4</v>
      </c>
      <c r="N17" s="84">
        <f t="shared" si="1"/>
        <v>9.4321662808641987E-4</v>
      </c>
    </row>
    <row r="18" spans="1:14" ht="14.4" x14ac:dyDescent="0.3">
      <c r="A18" s="74" t="s">
        <v>221</v>
      </c>
      <c r="B18" s="75">
        <v>8.973263888888888E-4</v>
      </c>
      <c r="C18" s="76">
        <v>9.1807870370370383E-4</v>
      </c>
      <c r="D18" s="76">
        <v>9.3488425925925933E-4</v>
      </c>
      <c r="E18" s="77">
        <v>9.4835648148148145E-4</v>
      </c>
      <c r="F18" s="78">
        <v>9.0880787037037048E-4</v>
      </c>
      <c r="G18" s="79">
        <v>9.4471064814814808E-4</v>
      </c>
      <c r="H18" s="79">
        <v>9.5372685185185187E-4</v>
      </c>
      <c r="I18" s="80">
        <v>9.6368055555555541E-4</v>
      </c>
      <c r="J18" s="81">
        <v>9.1726851851851854E-4</v>
      </c>
      <c r="K18" s="82">
        <v>9.566550925925926E-4</v>
      </c>
      <c r="L18" s="82">
        <v>9.7118055555555553E-4</v>
      </c>
      <c r="M18" s="83">
        <v>9.8753472222222233E-4</v>
      </c>
      <c r="N18" s="84">
        <f t="shared" si="1"/>
        <v>9.4185088734567886E-4</v>
      </c>
    </row>
    <row r="19" spans="1:14" ht="14.4" x14ac:dyDescent="0.3">
      <c r="A19" s="74" t="s">
        <v>222</v>
      </c>
      <c r="B19" s="75">
        <v>9.6655092592592593E-4</v>
      </c>
      <c r="C19" s="76">
        <v>9.8464120370370372E-4</v>
      </c>
      <c r="D19" s="76">
        <v>9.6686342592592581E-4</v>
      </c>
      <c r="E19" s="77">
        <v>9.7728009259259274E-4</v>
      </c>
      <c r="F19" s="78">
        <v>9.6108796296296307E-4</v>
      </c>
      <c r="G19" s="79">
        <v>9.4988425925925937E-4</v>
      </c>
      <c r="H19" s="79">
        <v>9.7714120370370381E-4</v>
      </c>
      <c r="I19" s="80">
        <v>9.7003472222222207E-4</v>
      </c>
      <c r="J19" s="81">
        <v>9.6630787037037041E-4</v>
      </c>
      <c r="K19" s="82">
        <v>9.6275462962962949E-4</v>
      </c>
      <c r="L19" s="82">
        <v>9.7340277777777779E-4</v>
      </c>
      <c r="M19" s="83">
        <v>9.5991898148148141E-4</v>
      </c>
      <c r="N19" s="84">
        <f t="shared" si="1"/>
        <v>9.6798900462962973E-4</v>
      </c>
    </row>
    <row r="20" spans="1:14" ht="14.4" x14ac:dyDescent="0.3">
      <c r="A20" s="74" t="s">
        <v>223</v>
      </c>
      <c r="B20" s="75">
        <v>1.0519097222222223E-3</v>
      </c>
      <c r="C20" s="76">
        <v>1.0663773148148149E-3</v>
      </c>
      <c r="D20" s="76">
        <v>1.0687268518518517E-3</v>
      </c>
      <c r="E20" s="77">
        <v>1.0875925925925927E-3</v>
      </c>
      <c r="F20" s="78">
        <v>1.0677199074074074E-3</v>
      </c>
      <c r="G20" s="79">
        <v>1.0832291666666666E-3</v>
      </c>
      <c r="H20" s="79">
        <v>1.1124884259259258E-3</v>
      </c>
      <c r="I20" s="80">
        <v>1.1203125E-3</v>
      </c>
      <c r="J20" s="81">
        <v>1.1187615740740739E-3</v>
      </c>
      <c r="K20" s="82">
        <v>1.1460995370370373E-3</v>
      </c>
      <c r="L20" s="82">
        <v>1.1493981481481481E-3</v>
      </c>
      <c r="M20" s="83">
        <v>1.1585069444444444E-3</v>
      </c>
      <c r="N20" s="84">
        <f t="shared" si="1"/>
        <v>1.1025935570987656E-3</v>
      </c>
    </row>
    <row r="21" spans="1:14" ht="15.75" customHeight="1" x14ac:dyDescent="0.3">
      <c r="A21" s="74" t="s">
        <v>224</v>
      </c>
      <c r="B21" s="75">
        <v>9.1981481481481482E-4</v>
      </c>
      <c r="C21" s="76">
        <v>9.3388888888888894E-4</v>
      </c>
      <c r="D21" s="76">
        <v>9.1730324074074077E-4</v>
      </c>
      <c r="E21" s="77">
        <v>9.4114583333333333E-4</v>
      </c>
      <c r="F21" s="78">
        <v>9.1901620370370368E-4</v>
      </c>
      <c r="G21" s="79">
        <v>9.2576388888888884E-4</v>
      </c>
      <c r="H21" s="79">
        <v>9.4608796296296292E-4</v>
      </c>
      <c r="I21" s="80">
        <v>9.2407407407407412E-4</v>
      </c>
      <c r="J21" s="81">
        <v>9.0976851851851852E-4</v>
      </c>
      <c r="K21" s="82">
        <v>9.1460648148148141E-4</v>
      </c>
      <c r="L21" s="82">
        <v>9.3621527777777767E-4</v>
      </c>
      <c r="M21" s="83">
        <v>8.9547453703703707E-4</v>
      </c>
      <c r="N21" s="84">
        <f t="shared" si="1"/>
        <v>9.2359664351851847E-4</v>
      </c>
    </row>
    <row r="22" spans="1:14" ht="15.75" customHeight="1" x14ac:dyDescent="0.3">
      <c r="A22" s="74" t="s">
        <v>225</v>
      </c>
      <c r="B22" s="75">
        <v>9.2319444444444437E-4</v>
      </c>
      <c r="C22" s="76">
        <v>9.2680555555555561E-4</v>
      </c>
      <c r="D22" s="76">
        <v>9.1148148148148143E-4</v>
      </c>
      <c r="E22" s="77">
        <v>9.2599537037037032E-4</v>
      </c>
      <c r="F22" s="78">
        <v>9.1071759259259274E-4</v>
      </c>
      <c r="G22" s="79">
        <v>9.1765046296296299E-4</v>
      </c>
      <c r="H22" s="79">
        <v>9.3273148148148143E-4</v>
      </c>
      <c r="I22" s="80">
        <v>9.2947916666666656E-4</v>
      </c>
      <c r="J22" s="81">
        <v>8.9914351851851841E-4</v>
      </c>
      <c r="K22" s="82">
        <v>9.0840277777777783E-4</v>
      </c>
      <c r="L22" s="82">
        <v>9.3351851851851853E-4</v>
      </c>
      <c r="M22" s="83">
        <v>9.2442129629629634E-4</v>
      </c>
      <c r="N22" s="84">
        <f t="shared" si="1"/>
        <v>9.202951388888889E-4</v>
      </c>
    </row>
    <row r="23" spans="1:14" ht="15.75" customHeight="1" x14ac:dyDescent="0.3">
      <c r="A23" s="74" t="s">
        <v>226</v>
      </c>
      <c r="B23" s="75">
        <v>1.0365046296296296E-3</v>
      </c>
      <c r="C23" s="76">
        <v>1.0027314814814814E-3</v>
      </c>
      <c r="D23" s="76">
        <v>9.8527777777777784E-4</v>
      </c>
      <c r="E23" s="77">
        <v>9.6797453703703705E-4</v>
      </c>
      <c r="F23" s="78">
        <v>9.5878472222222209E-4</v>
      </c>
      <c r="G23" s="79">
        <v>9.6590277777777777E-4</v>
      </c>
      <c r="H23" s="79">
        <v>9.6821759259259257E-4</v>
      </c>
      <c r="I23" s="80">
        <v>9.7285879629629621E-4</v>
      </c>
      <c r="J23" s="81">
        <v>9.6243055555555546E-4</v>
      </c>
      <c r="K23" s="82">
        <v>9.7283564814814813E-4</v>
      </c>
      <c r="L23" s="82">
        <v>9.8974537037037043E-4</v>
      </c>
      <c r="M23" s="83">
        <v>9.7262731481481473E-4</v>
      </c>
      <c r="N23" s="84">
        <f t="shared" si="1"/>
        <v>9.7965760030864187E-4</v>
      </c>
    </row>
    <row r="24" spans="1:14" ht="15.75" customHeight="1" x14ac:dyDescent="0.3">
      <c r="A24" s="85" t="s">
        <v>227</v>
      </c>
      <c r="B24" s="86">
        <v>8.5265046296296293E-4</v>
      </c>
      <c r="C24" s="87">
        <v>8.7557870370370361E-4</v>
      </c>
      <c r="D24" s="87">
        <v>8.7461805555555557E-4</v>
      </c>
      <c r="E24" s="88">
        <v>8.314467592592592E-4</v>
      </c>
      <c r="F24" s="89">
        <v>8.5785879629629623E-4</v>
      </c>
      <c r="G24" s="90">
        <v>8.7908564814814804E-4</v>
      </c>
      <c r="H24" s="90">
        <v>8.6444444444444459E-4</v>
      </c>
      <c r="I24" s="91">
        <v>8.850694444444444E-4</v>
      </c>
      <c r="J24" s="92">
        <v>8.6076388888888888E-4</v>
      </c>
      <c r="K24" s="93">
        <v>8.8336805555555564E-4</v>
      </c>
      <c r="L24" s="93">
        <v>8.7873842592592593E-4</v>
      </c>
      <c r="M24" s="94">
        <v>8.7832175925925925E-4</v>
      </c>
      <c r="N24" s="95">
        <f t="shared" si="1"/>
        <v>8.6849537037037028E-4</v>
      </c>
    </row>
    <row r="25" spans="1:14" ht="15.75" customHeight="1" x14ac:dyDescent="0.3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</row>
    <row r="26" spans="1:14" ht="15.75" customHeight="1" x14ac:dyDescent="0.3">
      <c r="A26" s="250" t="s">
        <v>200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68"/>
    </row>
    <row r="27" spans="1:14" ht="15.75" customHeight="1" x14ac:dyDescent="0.3">
      <c r="A27" s="96" t="s">
        <v>183</v>
      </c>
      <c r="B27" s="97" t="s">
        <v>202</v>
      </c>
      <c r="C27" s="98" t="s">
        <v>203</v>
      </c>
      <c r="D27" s="98" t="s">
        <v>204</v>
      </c>
      <c r="E27" s="101" t="s">
        <v>205</v>
      </c>
      <c r="F27" s="97" t="s">
        <v>202</v>
      </c>
      <c r="G27" s="98" t="s">
        <v>203</v>
      </c>
      <c r="H27" s="98" t="s">
        <v>204</v>
      </c>
      <c r="I27" s="101" t="s">
        <v>205</v>
      </c>
      <c r="J27" s="97" t="s">
        <v>202</v>
      </c>
      <c r="K27" s="98" t="s">
        <v>203</v>
      </c>
      <c r="L27" s="98" t="s">
        <v>204</v>
      </c>
      <c r="M27" s="101" t="s">
        <v>205</v>
      </c>
      <c r="N27" s="102" t="s">
        <v>206</v>
      </c>
    </row>
    <row r="28" spans="1:14" ht="15.75" customHeight="1" x14ac:dyDescent="0.3">
      <c r="A28" s="103" t="s">
        <v>219</v>
      </c>
      <c r="B28" s="104">
        <v>9.979166666666667E-4</v>
      </c>
      <c r="C28" s="105">
        <v>1.0163657407407406E-3</v>
      </c>
      <c r="D28" s="105">
        <v>1.0231712962962963E-3</v>
      </c>
      <c r="E28" s="122">
        <v>1.0232407407407408E-3</v>
      </c>
      <c r="F28" s="107">
        <v>1.0082638888888888E-3</v>
      </c>
      <c r="G28" s="109">
        <v>1.0222569444444446E-3</v>
      </c>
      <c r="H28" s="109">
        <v>1.0490277777777778E-3</v>
      </c>
      <c r="I28" s="121">
        <v>1.0700694444444445E-3</v>
      </c>
      <c r="J28" s="111">
        <v>9.8789351851851837E-4</v>
      </c>
      <c r="K28" s="112">
        <v>1.0005902777777778E-3</v>
      </c>
      <c r="L28" s="112">
        <v>1.0330555555555555E-3</v>
      </c>
      <c r="M28" s="113">
        <v>1.0232407407407408E-3</v>
      </c>
      <c r="N28" s="114">
        <f t="shared" ref="N28:N35" si="2">AVERAGE(B28:M28)</f>
        <v>1.0212577160493828E-3</v>
      </c>
    </row>
    <row r="29" spans="1:14" ht="15.75" customHeight="1" x14ac:dyDescent="0.3">
      <c r="A29" s="74" t="s">
        <v>220</v>
      </c>
      <c r="B29" s="75">
        <v>8.9431712962962956E-4</v>
      </c>
      <c r="C29" s="76">
        <v>9.1999999999999992E-4</v>
      </c>
      <c r="D29" s="76">
        <v>9.1895833333333326E-4</v>
      </c>
      <c r="E29" s="77">
        <v>9.359837962962963E-4</v>
      </c>
      <c r="F29" s="78">
        <v>9.009027777777777E-4</v>
      </c>
      <c r="G29" s="79">
        <v>9.1002314814814808E-4</v>
      </c>
      <c r="H29" s="79">
        <v>9.2263888888888897E-4</v>
      </c>
      <c r="I29" s="80">
        <v>9.2637731481481477E-4</v>
      </c>
      <c r="J29" s="81">
        <v>8.8817129629629619E-4</v>
      </c>
      <c r="K29" s="82">
        <v>9.0473379629629628E-4</v>
      </c>
      <c r="L29" s="82">
        <v>9.2346064814814808E-4</v>
      </c>
      <c r="M29" s="83">
        <v>9.2715277777777772E-4</v>
      </c>
      <c r="N29" s="84">
        <f t="shared" si="2"/>
        <v>9.1439332561728389E-4</v>
      </c>
    </row>
    <row r="30" spans="1:14" ht="15.75" customHeight="1" x14ac:dyDescent="0.3">
      <c r="A30" s="74" t="s">
        <v>221</v>
      </c>
      <c r="B30" s="75">
        <v>9.0861111111111101E-4</v>
      </c>
      <c r="C30" s="76">
        <v>9.4041666666666666E-4</v>
      </c>
      <c r="D30" s="76">
        <v>9.4619212962962962E-4</v>
      </c>
      <c r="E30" s="77">
        <v>9.5451388888888886E-4</v>
      </c>
      <c r="F30" s="78">
        <v>9.2346064814814808E-4</v>
      </c>
      <c r="G30" s="79">
        <v>9.5181712962962961E-4</v>
      </c>
      <c r="H30" s="79">
        <v>9.7434027777777764E-4</v>
      </c>
      <c r="I30" s="80">
        <v>9.8997685185185191E-4</v>
      </c>
      <c r="J30" s="81">
        <v>9.2804398148148141E-4</v>
      </c>
      <c r="K30" s="82">
        <v>9.5731481481481492E-4</v>
      </c>
      <c r="L30" s="82">
        <v>9.8596064814814813E-4</v>
      </c>
      <c r="M30" s="83">
        <v>1.0060648148148147E-3</v>
      </c>
      <c r="N30" s="84">
        <f t="shared" si="2"/>
        <v>9.555594135802469E-4</v>
      </c>
    </row>
    <row r="31" spans="1:14" ht="15.75" customHeight="1" x14ac:dyDescent="0.3">
      <c r="A31" s="74" t="s">
        <v>222</v>
      </c>
      <c r="B31" s="75">
        <v>9.5179398148148141E-4</v>
      </c>
      <c r="C31" s="76">
        <v>1.016412037037037E-3</v>
      </c>
      <c r="D31" s="76">
        <v>9.4406250000000002E-4</v>
      </c>
      <c r="E31" s="77">
        <v>9.3156249999999999E-4</v>
      </c>
      <c r="F31" s="78">
        <v>9.1615740740740731E-4</v>
      </c>
      <c r="G31" s="79">
        <v>9.1981481481481482E-4</v>
      </c>
      <c r="H31" s="79">
        <v>9.2630787037037031E-4</v>
      </c>
      <c r="I31" s="80">
        <v>9.4525462962962966E-4</v>
      </c>
      <c r="J31" s="81">
        <v>9.2118055555555562E-4</v>
      </c>
      <c r="K31" s="82">
        <v>9.226736111111112E-4</v>
      </c>
      <c r="L31" s="82">
        <v>9.4199074074074074E-4</v>
      </c>
      <c r="M31" s="83">
        <v>8.9078703703703705E-4</v>
      </c>
      <c r="N31" s="84">
        <f t="shared" si="2"/>
        <v>9.356664737654322E-4</v>
      </c>
    </row>
    <row r="32" spans="1:14" ht="15.75" customHeight="1" x14ac:dyDescent="0.3">
      <c r="A32" s="74" t="s">
        <v>224</v>
      </c>
      <c r="B32" s="75">
        <v>9.0633101851851855E-4</v>
      </c>
      <c r="C32" s="76">
        <v>9.3276620370370377E-4</v>
      </c>
      <c r="D32" s="76">
        <v>8.9181712962962956E-4</v>
      </c>
      <c r="E32" s="77">
        <v>9.4078703703703696E-4</v>
      </c>
      <c r="F32" s="78">
        <v>9.1447916666666674E-4</v>
      </c>
      <c r="G32" s="79">
        <v>9.2484953703703696E-4</v>
      </c>
      <c r="H32" s="79">
        <v>9.4002314814814805E-4</v>
      </c>
      <c r="I32" s="80">
        <v>9.4924768518518503E-4</v>
      </c>
      <c r="J32" s="81">
        <v>9.0031250000000007E-4</v>
      </c>
      <c r="K32" s="82">
        <v>9.2402777777777785E-4</v>
      </c>
      <c r="L32" s="82">
        <v>9.4554398148148156E-4</v>
      </c>
      <c r="M32" s="83">
        <v>9.5560185185185169E-4</v>
      </c>
      <c r="N32" s="84">
        <f t="shared" si="2"/>
        <v>9.2714891975308623E-4</v>
      </c>
    </row>
    <row r="33" spans="1:14" ht="15.75" customHeight="1" x14ac:dyDescent="0.3">
      <c r="A33" s="74" t="s">
        <v>225</v>
      </c>
      <c r="B33" s="75">
        <v>9.2092592592592606E-4</v>
      </c>
      <c r="C33" s="76">
        <v>9.1901620370370368E-4</v>
      </c>
      <c r="D33" s="76">
        <v>8.9761574074074082E-4</v>
      </c>
      <c r="E33" s="77">
        <v>9.2976851851851857E-4</v>
      </c>
      <c r="F33" s="78">
        <v>9.2770833333333334E-4</v>
      </c>
      <c r="G33" s="79">
        <v>9.2086805555555552E-4</v>
      </c>
      <c r="H33" s="79">
        <v>9.3810185185185186E-4</v>
      </c>
      <c r="I33" s="80">
        <v>9.5216435185185172E-4</v>
      </c>
      <c r="J33" s="81">
        <v>9.217013888888889E-4</v>
      </c>
      <c r="K33" s="82">
        <v>9.3638888888888895E-4</v>
      </c>
      <c r="L33" s="82">
        <v>9.5513888888888894E-4</v>
      </c>
      <c r="M33" s="83">
        <v>9.4357638888888876E-4</v>
      </c>
      <c r="N33" s="84">
        <f t="shared" si="2"/>
        <v>9.3024787808641991E-4</v>
      </c>
    </row>
    <row r="34" spans="1:14" ht="15.75" customHeight="1" x14ac:dyDescent="0.3">
      <c r="A34" s="74" t="s">
        <v>226</v>
      </c>
      <c r="B34" s="75">
        <v>9.7508101851851846E-4</v>
      </c>
      <c r="C34" s="76">
        <v>9.9370370370370368E-4</v>
      </c>
      <c r="D34" s="76">
        <v>9.5872685185185199E-4</v>
      </c>
      <c r="E34" s="77">
        <v>9.3521990740740729E-4</v>
      </c>
      <c r="F34" s="78">
        <v>9.4895833333333334E-4</v>
      </c>
      <c r="G34" s="79">
        <v>9.6188657407407421E-4</v>
      </c>
      <c r="H34" s="79">
        <v>9.7590277777777779E-4</v>
      </c>
      <c r="I34" s="80">
        <v>9.643055555555556E-4</v>
      </c>
      <c r="J34" s="81">
        <v>9.5608796296296295E-4</v>
      </c>
      <c r="K34" s="82">
        <v>9.5109953703703708E-4</v>
      </c>
      <c r="L34" s="82">
        <v>9.5937500000000005E-4</v>
      </c>
      <c r="M34" s="83">
        <v>9.548958333333332E-4</v>
      </c>
      <c r="N34" s="84">
        <f t="shared" si="2"/>
        <v>9.6127025462962963E-4</v>
      </c>
    </row>
    <row r="35" spans="1:14" ht="15.75" customHeight="1" x14ac:dyDescent="0.3">
      <c r="A35" s="85" t="s">
        <v>227</v>
      </c>
      <c r="B35" s="86">
        <v>8.6303240740740752E-4</v>
      </c>
      <c r="C35" s="87">
        <v>8.904861111111111E-4</v>
      </c>
      <c r="D35" s="87">
        <v>8.7700231481481483E-4</v>
      </c>
      <c r="E35" s="88">
        <v>8.7850694444444445E-4</v>
      </c>
      <c r="F35" s="89">
        <v>8.7803240740740734E-4</v>
      </c>
      <c r="G35" s="90">
        <v>8.6879629629629622E-4</v>
      </c>
      <c r="H35" s="90">
        <v>8.8753472222222218E-4</v>
      </c>
      <c r="I35" s="91">
        <v>8.8278935185185194E-4</v>
      </c>
      <c r="J35" s="92">
        <v>8.7748842592592598E-4</v>
      </c>
      <c r="K35" s="93">
        <v>9.0148148148148151E-4</v>
      </c>
      <c r="L35" s="93">
        <v>8.7950231481481484E-4</v>
      </c>
      <c r="M35" s="94">
        <v>8.7119212962962964E-4</v>
      </c>
      <c r="N35" s="95">
        <f t="shared" si="2"/>
        <v>8.7965374228395077E-4</v>
      </c>
    </row>
    <row r="36" spans="1:14" ht="15.75" customHeight="1" x14ac:dyDescent="0.3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</row>
    <row r="37" spans="1:14" ht="15.75" customHeight="1" x14ac:dyDescent="0.3">
      <c r="A37" s="250" t="s">
        <v>228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</row>
    <row r="38" spans="1:14" ht="15.75" customHeight="1" x14ac:dyDescent="0.3">
      <c r="A38" s="123" t="s">
        <v>183</v>
      </c>
      <c r="B38" s="100" t="s">
        <v>202</v>
      </c>
      <c r="C38" s="98" t="s">
        <v>203</v>
      </c>
      <c r="D38" s="98" t="s">
        <v>204</v>
      </c>
      <c r="E38" s="98" t="s">
        <v>205</v>
      </c>
      <c r="F38" s="98" t="s">
        <v>217</v>
      </c>
      <c r="G38" s="99" t="s">
        <v>218</v>
      </c>
      <c r="H38" s="123" t="s">
        <v>206</v>
      </c>
      <c r="I38" s="143"/>
      <c r="J38" s="143"/>
      <c r="K38" s="143"/>
      <c r="L38" s="143"/>
      <c r="M38" s="143"/>
      <c r="N38" s="68"/>
    </row>
    <row r="39" spans="1:14" ht="15.75" customHeight="1" x14ac:dyDescent="0.3">
      <c r="A39" s="103" t="s">
        <v>219</v>
      </c>
      <c r="B39" s="144">
        <v>9.9369212962962953E-4</v>
      </c>
      <c r="C39" s="145">
        <v>1.0066898148148149E-3</v>
      </c>
      <c r="D39" s="145">
        <v>1.0223842592592591E-3</v>
      </c>
      <c r="E39" s="145">
        <v>1.0222106481481482E-3</v>
      </c>
      <c r="F39" s="145">
        <v>1.0117939814814814E-3</v>
      </c>
      <c r="G39" s="146">
        <v>9.8796296296296306E-4</v>
      </c>
      <c r="H39" s="130">
        <f t="shared" ref="H39:H46" si="3">AVERAGE(B39:G39)</f>
        <v>1.0074556327160495E-3</v>
      </c>
      <c r="I39" s="67"/>
      <c r="J39" s="67"/>
      <c r="K39" s="67"/>
      <c r="L39" s="67"/>
      <c r="M39" s="67"/>
      <c r="N39" s="67"/>
    </row>
    <row r="40" spans="1:14" ht="15.75" customHeight="1" x14ac:dyDescent="0.3">
      <c r="A40" s="74" t="s">
        <v>220</v>
      </c>
      <c r="B40" s="147">
        <v>9.0724537037037032E-4</v>
      </c>
      <c r="C40" s="148">
        <v>9.218865740740741E-4</v>
      </c>
      <c r="D40" s="148">
        <v>9.1650462962962964E-4</v>
      </c>
      <c r="E40" s="148">
        <v>9.3368055555555554E-4</v>
      </c>
      <c r="F40" s="148">
        <v>9.4557870370370369E-4</v>
      </c>
      <c r="G40" s="149">
        <v>9.3762731481481475E-4</v>
      </c>
      <c r="H40" s="137">
        <f t="shared" si="3"/>
        <v>9.2708719135802464E-4</v>
      </c>
      <c r="I40" s="67"/>
      <c r="J40" s="67"/>
      <c r="K40" s="67"/>
      <c r="L40" s="67"/>
      <c r="M40" s="67"/>
      <c r="N40" s="67"/>
    </row>
    <row r="41" spans="1:14" ht="15.75" customHeight="1" x14ac:dyDescent="0.3">
      <c r="A41" s="74" t="s">
        <v>221</v>
      </c>
      <c r="B41" s="147">
        <v>9.4966435185185182E-4</v>
      </c>
      <c r="C41" s="148">
        <v>9.4563657407407411E-4</v>
      </c>
      <c r="D41" s="148">
        <v>9.5986111111111109E-4</v>
      </c>
      <c r="E41" s="148">
        <v>9.7995370370370359E-4</v>
      </c>
      <c r="F41" s="148">
        <v>1.0008333333333334E-3</v>
      </c>
      <c r="G41" s="149">
        <v>1.0116319444444446E-3</v>
      </c>
      <c r="H41" s="137">
        <f t="shared" si="3"/>
        <v>9.7459683641975311E-4</v>
      </c>
      <c r="I41" s="67"/>
      <c r="J41" s="67"/>
      <c r="K41" s="67"/>
      <c r="L41" s="67"/>
      <c r="M41" s="67"/>
      <c r="N41" s="67"/>
    </row>
    <row r="42" spans="1:14" ht="15.75" customHeight="1" x14ac:dyDescent="0.3">
      <c r="A42" s="74" t="s">
        <v>222</v>
      </c>
      <c r="B42" s="147">
        <v>9.4829861111111113E-4</v>
      </c>
      <c r="C42" s="148">
        <v>9.5180555555555556E-4</v>
      </c>
      <c r="D42" s="148">
        <v>9.6372685185185179E-4</v>
      </c>
      <c r="E42" s="148">
        <v>9.8542824074074071E-4</v>
      </c>
      <c r="F42" s="148">
        <v>1.0102546296296298E-3</v>
      </c>
      <c r="G42" s="149">
        <v>9.9222222222222225E-4</v>
      </c>
      <c r="H42" s="137">
        <f t="shared" si="3"/>
        <v>9.7528935185185186E-4</v>
      </c>
      <c r="I42" s="67"/>
      <c r="J42" s="67"/>
      <c r="K42" s="67"/>
      <c r="L42" s="67"/>
      <c r="M42" s="67"/>
      <c r="N42" s="67"/>
    </row>
    <row r="43" spans="1:14" ht="15.75" customHeight="1" x14ac:dyDescent="0.3">
      <c r="A43" s="74" t="s">
        <v>224</v>
      </c>
      <c r="B43" s="147">
        <v>9.1804398148148149E-4</v>
      </c>
      <c r="C43" s="148">
        <v>9.1767361111111119E-4</v>
      </c>
      <c r="D43" s="148">
        <v>9.2329861111111117E-4</v>
      </c>
      <c r="E43" s="148">
        <v>9.4202546296296298E-4</v>
      </c>
      <c r="F43" s="148">
        <v>9.4759259259259265E-4</v>
      </c>
      <c r="G43" s="149">
        <v>9.0684027777777768E-4</v>
      </c>
      <c r="H43" s="137">
        <f t="shared" si="3"/>
        <v>9.2591242283950623E-4</v>
      </c>
      <c r="I43" s="67"/>
      <c r="J43" s="67"/>
      <c r="K43" s="67"/>
      <c r="L43" s="67"/>
      <c r="M43" s="67"/>
      <c r="N43" s="67"/>
    </row>
    <row r="44" spans="1:14" ht="15.75" customHeight="1" x14ac:dyDescent="0.3">
      <c r="A44" s="74" t="s">
        <v>225</v>
      </c>
      <c r="B44" s="147">
        <v>9.5008101851851851E-4</v>
      </c>
      <c r="C44" s="148">
        <v>9.4839120370370379E-4</v>
      </c>
      <c r="D44" s="148">
        <v>9.5717592592592599E-4</v>
      </c>
      <c r="E44" s="148">
        <v>9.678819444444445E-4</v>
      </c>
      <c r="F44" s="148">
        <v>9.5778935185185192E-4</v>
      </c>
      <c r="G44" s="149">
        <v>9.3287037037037036E-4</v>
      </c>
      <c r="H44" s="137">
        <f t="shared" si="3"/>
        <v>9.5236496913580256E-4</v>
      </c>
      <c r="I44" s="67"/>
      <c r="J44" s="67"/>
      <c r="K44" s="67"/>
      <c r="L44" s="67"/>
      <c r="M44" s="67"/>
      <c r="N44" s="67"/>
    </row>
    <row r="45" spans="1:14" ht="15.75" customHeight="1" x14ac:dyDescent="0.3">
      <c r="A45" s="74" t="s">
        <v>226</v>
      </c>
      <c r="B45" s="147">
        <v>9.2012731481481492E-4</v>
      </c>
      <c r="C45" s="148">
        <v>9.2687500000000007E-4</v>
      </c>
      <c r="D45" s="148">
        <v>9.4736111111111117E-4</v>
      </c>
      <c r="E45" s="148">
        <v>9.5221064814814821E-4</v>
      </c>
      <c r="F45" s="148">
        <v>9.5219907407407406E-4</v>
      </c>
      <c r="G45" s="149">
        <v>9.1438657407407408E-4</v>
      </c>
      <c r="H45" s="137">
        <f t="shared" si="3"/>
        <v>9.3552662037037042E-4</v>
      </c>
      <c r="I45" s="67"/>
      <c r="J45" s="67"/>
      <c r="K45" s="67"/>
      <c r="L45" s="67"/>
      <c r="M45" s="67"/>
      <c r="N45" s="67"/>
    </row>
    <row r="46" spans="1:14" ht="15.75" customHeight="1" x14ac:dyDescent="0.3">
      <c r="A46" s="85" t="s">
        <v>227</v>
      </c>
      <c r="B46" s="150">
        <v>8.4128472222222211E-4</v>
      </c>
      <c r="C46" s="151">
        <v>8.522453703703704E-4</v>
      </c>
      <c r="D46" s="151">
        <v>8.5828703703703707E-4</v>
      </c>
      <c r="E46" s="151">
        <v>8.5187500000000009E-4</v>
      </c>
      <c r="F46" s="151">
        <v>8.6501157407407403E-4</v>
      </c>
      <c r="G46" s="152">
        <v>8.2076388888888878E-4</v>
      </c>
      <c r="H46" s="142">
        <f t="shared" si="3"/>
        <v>8.4824459876543204E-4</v>
      </c>
      <c r="I46" s="67"/>
      <c r="J46" s="67"/>
      <c r="K46" s="67"/>
      <c r="L46" s="67"/>
      <c r="M46" s="67"/>
      <c r="N46" s="67"/>
    </row>
    <row r="47" spans="1:14" ht="15.75" customHeight="1" x14ac:dyDescent="0.3"/>
    <row r="48" spans="1:14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2:M2"/>
    <mergeCell ref="A14:M14"/>
    <mergeCell ref="A26:M26"/>
    <mergeCell ref="A37:N37"/>
  </mergeCells>
  <pageMargins left="0.7" right="0.7" top="0.78740157499999996" bottom="0.78740157499999996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1000"/>
  <sheetViews>
    <sheetView zoomScaleNormal="100" workbookViewId="0">
      <pane xSplit="1" topLeftCell="O1" activePane="topRight" state="frozen"/>
      <selection pane="topRight"/>
    </sheetView>
  </sheetViews>
  <sheetFormatPr defaultColWidth="14.44140625" defaultRowHeight="15" customHeight="1" x14ac:dyDescent="0.3"/>
  <cols>
    <col min="1" max="1" width="23.33203125" customWidth="1"/>
    <col min="2" max="27" width="11.5546875" customWidth="1"/>
    <col min="28" max="28" width="18.109375" customWidth="1"/>
    <col min="29" max="29" width="11.5546875" customWidth="1"/>
  </cols>
  <sheetData>
    <row r="1" spans="1:29" ht="15" customHeight="1" thickBot="1" x14ac:dyDescent="0.35"/>
    <row r="2" spans="1:29" ht="28.8" thickTop="1" thickBot="1" x14ac:dyDescent="0.35">
      <c r="A2" s="153" t="s">
        <v>183</v>
      </c>
      <c r="B2" s="154">
        <v>1500</v>
      </c>
      <c r="C2" s="155">
        <v>500</v>
      </c>
      <c r="D2" s="156">
        <v>500</v>
      </c>
      <c r="E2" s="157">
        <v>500</v>
      </c>
      <c r="F2" s="155" t="s">
        <v>229</v>
      </c>
      <c r="G2" s="156" t="s">
        <v>230</v>
      </c>
      <c r="H2" s="156" t="s">
        <v>231</v>
      </c>
      <c r="I2" s="156" t="s">
        <v>232</v>
      </c>
      <c r="J2" s="156" t="s">
        <v>233</v>
      </c>
      <c r="K2" s="156" t="s">
        <v>234</v>
      </c>
      <c r="L2" s="156" t="s">
        <v>235</v>
      </c>
      <c r="M2" s="156" t="s">
        <v>236</v>
      </c>
      <c r="N2" s="156" t="s">
        <v>237</v>
      </c>
      <c r="O2" s="156" t="s">
        <v>238</v>
      </c>
      <c r="P2" s="156" t="s">
        <v>239</v>
      </c>
      <c r="Q2" s="156" t="s">
        <v>240</v>
      </c>
      <c r="R2" s="156" t="s">
        <v>241</v>
      </c>
      <c r="S2" s="156" t="s">
        <v>242</v>
      </c>
      <c r="T2" s="157" t="s">
        <v>243</v>
      </c>
      <c r="U2" s="155" t="s">
        <v>244</v>
      </c>
      <c r="V2" s="156" t="s">
        <v>245</v>
      </c>
      <c r="W2" s="156" t="s">
        <v>246</v>
      </c>
      <c r="X2" s="156" t="s">
        <v>247</v>
      </c>
      <c r="Y2" s="157" t="s">
        <v>248</v>
      </c>
      <c r="Z2" s="154" t="s">
        <v>249</v>
      </c>
      <c r="AA2" s="227" t="s">
        <v>250</v>
      </c>
      <c r="AB2" s="238" t="s">
        <v>258</v>
      </c>
      <c r="AC2" s="158"/>
    </row>
    <row r="3" spans="1:29" ht="15" customHeight="1" thickTop="1" x14ac:dyDescent="0.3">
      <c r="A3" s="159" t="s">
        <v>189</v>
      </c>
      <c r="B3" s="160">
        <v>1.1872337962962963E-2</v>
      </c>
      <c r="C3" s="161">
        <v>3.8886226851851855E-3</v>
      </c>
      <c r="D3" s="162">
        <v>3.8771990740740746E-3</v>
      </c>
      <c r="E3" s="163">
        <v>3.8553819444444447E-3</v>
      </c>
      <c r="F3" s="164">
        <v>7.2635416666666671E-4</v>
      </c>
      <c r="G3" s="165">
        <v>7.4144675925925929E-4</v>
      </c>
      <c r="H3" s="165">
        <v>7.2622685185185192E-4</v>
      </c>
      <c r="I3" s="165">
        <v>7.4387731481481483E-4</v>
      </c>
      <c r="J3" s="165">
        <v>7.5432870370370367E-4</v>
      </c>
      <c r="K3" s="165">
        <v>7.3969907407407404E-4</v>
      </c>
      <c r="L3" s="165">
        <v>7.3901620370370364E-4</v>
      </c>
      <c r="M3" s="165">
        <v>7.2635416666666671E-4</v>
      </c>
      <c r="N3" s="165">
        <v>7.4689814814814801E-4</v>
      </c>
      <c r="O3" s="165">
        <v>7.49837962962963E-4</v>
      </c>
      <c r="P3" s="165">
        <v>7.5850694444444446E-4</v>
      </c>
      <c r="Q3" s="165">
        <v>7.6668981481481477E-4</v>
      </c>
      <c r="R3" s="165">
        <v>7.6503472222222218E-4</v>
      </c>
      <c r="S3" s="165">
        <v>7.6638888888888883E-4</v>
      </c>
      <c r="T3" s="166">
        <v>7.5873842592592583E-4</v>
      </c>
      <c r="U3" s="167">
        <v>7.2415509259259265E-4</v>
      </c>
      <c r="V3" s="168">
        <v>7.2417824074074084E-4</v>
      </c>
      <c r="W3" s="168">
        <v>7.0447916666666673E-4</v>
      </c>
      <c r="X3" s="168">
        <v>7.1276620370370374E-4</v>
      </c>
      <c r="Y3" s="169">
        <v>7.2223379629629623E-4</v>
      </c>
      <c r="Z3" s="170">
        <f t="shared" ref="Z3:Z22" si="0">SUM(B3:Y3)</f>
        <v>3.829075231481481E-2</v>
      </c>
      <c r="AA3" s="228">
        <f t="shared" ref="AA3:AA30" si="1">Z3/50</f>
        <v>7.6581504629629621E-4</v>
      </c>
      <c r="AB3" s="235" t="s">
        <v>251</v>
      </c>
      <c r="AC3" s="171"/>
    </row>
    <row r="4" spans="1:29" ht="15" customHeight="1" x14ac:dyDescent="0.3">
      <c r="A4" s="172" t="s">
        <v>252</v>
      </c>
      <c r="B4" s="173">
        <v>1.2051956018518521E-2</v>
      </c>
      <c r="C4" s="174">
        <v>3.9907870370370366E-3</v>
      </c>
      <c r="D4" s="175">
        <v>4.0171412037037042E-3</v>
      </c>
      <c r="E4" s="176">
        <v>4.085717592592593E-3</v>
      </c>
      <c r="F4" s="177">
        <v>7.4697916666666662E-4</v>
      </c>
      <c r="G4" s="178">
        <v>7.4233796296296287E-4</v>
      </c>
      <c r="H4" s="178">
        <v>7.5600694444444446E-4</v>
      </c>
      <c r="I4" s="178">
        <v>7.5200231481481483E-4</v>
      </c>
      <c r="J4" s="178">
        <v>7.6062500000000002E-4</v>
      </c>
      <c r="K4" s="178">
        <v>7.729282407407408E-4</v>
      </c>
      <c r="L4" s="178">
        <v>7.6855324074074065E-4</v>
      </c>
      <c r="M4" s="178">
        <v>7.7753472222222232E-4</v>
      </c>
      <c r="N4" s="178">
        <v>7.9615740740740743E-4</v>
      </c>
      <c r="O4" s="178">
        <v>7.6833333333333343E-4</v>
      </c>
      <c r="P4" s="178">
        <v>7.6281249999999993E-4</v>
      </c>
      <c r="Q4" s="178">
        <v>7.5016203703703703E-4</v>
      </c>
      <c r="R4" s="178">
        <v>7.7182870370370372E-4</v>
      </c>
      <c r="S4" s="178">
        <v>7.6851851851851853E-4</v>
      </c>
      <c r="T4" s="179">
        <v>7.8262731481481488E-4</v>
      </c>
      <c r="U4" s="180">
        <v>7.5145833333333347E-4</v>
      </c>
      <c r="V4" s="181">
        <v>7.6815972222222216E-4</v>
      </c>
      <c r="W4" s="181">
        <v>7.5871527777777775E-4</v>
      </c>
      <c r="X4" s="181">
        <v>7.6733796296296305E-4</v>
      </c>
      <c r="Y4" s="182">
        <v>7.5177083333333335E-4</v>
      </c>
      <c r="Z4" s="183">
        <f t="shared" si="0"/>
        <v>3.9420451388888902E-2</v>
      </c>
      <c r="AA4" s="229">
        <f t="shared" si="1"/>
        <v>7.8840902777777802E-4</v>
      </c>
      <c r="AB4" s="236">
        <v>4.1666666666666664E-2</v>
      </c>
      <c r="AC4" s="171"/>
    </row>
    <row r="5" spans="1:29" ht="15" customHeight="1" x14ac:dyDescent="0.3">
      <c r="A5" s="172" t="s">
        <v>190</v>
      </c>
      <c r="B5" s="173">
        <v>1.2026458333333335E-2</v>
      </c>
      <c r="C5" s="174">
        <v>3.9849421296296299E-3</v>
      </c>
      <c r="D5" s="175">
        <v>4.0193402777777771E-3</v>
      </c>
      <c r="E5" s="176">
        <v>4.0897916666666669E-3</v>
      </c>
      <c r="F5" s="177">
        <v>7.3806712962962975E-4</v>
      </c>
      <c r="G5" s="178">
        <v>7.6390046296296286E-4</v>
      </c>
      <c r="H5" s="178">
        <v>7.6356481481481468E-4</v>
      </c>
      <c r="I5" s="178">
        <v>7.4504629629629628E-4</v>
      </c>
      <c r="J5" s="178">
        <v>7.6931712962962967E-4</v>
      </c>
      <c r="K5" s="178">
        <v>7.7956018518518522E-4</v>
      </c>
      <c r="L5" s="178">
        <v>7.6658564814814818E-4</v>
      </c>
      <c r="M5" s="178">
        <v>8.1174768518518521E-4</v>
      </c>
      <c r="N5" s="178">
        <v>8.100347222222223E-4</v>
      </c>
      <c r="O5" s="178">
        <v>7.668287037037037E-4</v>
      </c>
      <c r="P5" s="178">
        <v>7.7094907407407407E-4</v>
      </c>
      <c r="Q5" s="178">
        <v>7.4612268518518517E-4</v>
      </c>
      <c r="R5" s="178">
        <v>7.6221064814814814E-4</v>
      </c>
      <c r="S5" s="178">
        <v>7.4555555555555562E-4</v>
      </c>
      <c r="T5" s="179">
        <v>7.6291666666666663E-4</v>
      </c>
      <c r="U5" s="180">
        <v>7.6197916666666677E-4</v>
      </c>
      <c r="V5" s="181">
        <v>7.6009259259259259E-4</v>
      </c>
      <c r="W5" s="181">
        <v>7.6857638888888885E-4</v>
      </c>
      <c r="X5" s="181">
        <v>7.6956018518518519E-4</v>
      </c>
      <c r="Y5" s="182">
        <v>7.3946759259259267E-4</v>
      </c>
      <c r="Z5" s="183">
        <f t="shared" si="0"/>
        <v>3.9422615740740734E-2</v>
      </c>
      <c r="AA5" s="229">
        <f t="shared" si="1"/>
        <v>7.8845231481481466E-4</v>
      </c>
      <c r="AB5" s="236" t="s">
        <v>253</v>
      </c>
      <c r="AC5" s="171"/>
    </row>
    <row r="6" spans="1:29" ht="15" customHeight="1" x14ac:dyDescent="0.3">
      <c r="A6" s="172" t="s">
        <v>191</v>
      </c>
      <c r="B6" s="173">
        <v>1.2093067129629627E-2</v>
      </c>
      <c r="C6" s="174">
        <v>4.0173958333333338E-3</v>
      </c>
      <c r="D6" s="175">
        <v>4.0316087962962962E-3</v>
      </c>
      <c r="E6" s="176">
        <v>4.0954745370370372E-3</v>
      </c>
      <c r="F6" s="177">
        <v>7.5329861111111116E-4</v>
      </c>
      <c r="G6" s="178">
        <v>7.4972222222222204E-4</v>
      </c>
      <c r="H6" s="178">
        <v>7.633564814814815E-4</v>
      </c>
      <c r="I6" s="178">
        <v>7.6256944444444451E-4</v>
      </c>
      <c r="J6" s="178">
        <v>7.7046296296296292E-4</v>
      </c>
      <c r="K6" s="178">
        <v>7.8291666666666657E-4</v>
      </c>
      <c r="L6" s="178">
        <v>7.7165509259259255E-4</v>
      </c>
      <c r="M6" s="178">
        <v>8.0231481481481484E-4</v>
      </c>
      <c r="N6" s="178">
        <v>7.6644675925925925E-4</v>
      </c>
      <c r="O6" s="178">
        <v>7.5673611111111113E-4</v>
      </c>
      <c r="P6" s="178">
        <v>7.6149305555555551E-4</v>
      </c>
      <c r="Q6" s="178">
        <v>7.5653935185185188E-4</v>
      </c>
      <c r="R6" s="178">
        <v>7.6864583333333331E-4</v>
      </c>
      <c r="S6" s="178">
        <v>7.6892361111111117E-4</v>
      </c>
      <c r="T6" s="179">
        <v>7.9361111111111114E-4</v>
      </c>
      <c r="U6" s="180">
        <v>7.8631944444444452E-4</v>
      </c>
      <c r="V6" s="181">
        <v>7.6645833333333329E-4</v>
      </c>
      <c r="W6" s="181">
        <v>7.7339120370370365E-4</v>
      </c>
      <c r="X6" s="181">
        <v>7.69537037037037E-4</v>
      </c>
      <c r="Y6" s="182">
        <v>7.3969907407407404E-4</v>
      </c>
      <c r="Z6" s="183">
        <f t="shared" si="0"/>
        <v>3.9601643518518526E-2</v>
      </c>
      <c r="AA6" s="229">
        <f t="shared" si="1"/>
        <v>7.9203287037037053E-4</v>
      </c>
      <c r="AB6" s="236" t="s">
        <v>254</v>
      </c>
      <c r="AC6" s="171"/>
    </row>
    <row r="7" spans="1:29" ht="15" customHeight="1" x14ac:dyDescent="0.3">
      <c r="A7" s="172" t="s">
        <v>193</v>
      </c>
      <c r="B7" s="173">
        <v>1.2824027777777776E-2</v>
      </c>
      <c r="C7" s="174">
        <v>4.1015972222222226E-3</v>
      </c>
      <c r="D7" s="175">
        <v>4.1240856481481484E-3</v>
      </c>
      <c r="E7" s="176">
        <v>4.1749884259259257E-3</v>
      </c>
      <c r="F7" s="177">
        <v>7.6936342592592594E-4</v>
      </c>
      <c r="G7" s="178">
        <v>7.6001157407407397E-4</v>
      </c>
      <c r="H7" s="178">
        <v>7.5695601851851846E-4</v>
      </c>
      <c r="I7" s="178">
        <v>7.6931712962962967E-4</v>
      </c>
      <c r="J7" s="178">
        <v>7.7936342592592597E-4</v>
      </c>
      <c r="K7" s="178">
        <v>7.6005787037037025E-4</v>
      </c>
      <c r="L7" s="178">
        <v>7.9828703703703702E-4</v>
      </c>
      <c r="M7" s="178">
        <v>7.6008101851851844E-4</v>
      </c>
      <c r="N7" s="178">
        <v>7.757175925925926E-4</v>
      </c>
      <c r="O7" s="178">
        <v>7.6903935185185191E-4</v>
      </c>
      <c r="P7" s="178">
        <v>7.5857638888888882E-4</v>
      </c>
      <c r="Q7" s="178">
        <v>7.6495370370370356E-4</v>
      </c>
      <c r="R7" s="178">
        <v>7.6799768518518525E-4</v>
      </c>
      <c r="S7" s="178">
        <v>7.2511574074074069E-4</v>
      </c>
      <c r="T7" s="179">
        <v>8.0732638888888879E-4</v>
      </c>
      <c r="U7" s="180">
        <v>7.565972222222222E-4</v>
      </c>
      <c r="V7" s="181">
        <v>7.6835648148148152E-4</v>
      </c>
      <c r="W7" s="181">
        <v>7.7010416666666677E-4</v>
      </c>
      <c r="X7" s="181">
        <v>7.575462962962962E-4</v>
      </c>
      <c r="Y7" s="182">
        <v>7.6717592592592592E-4</v>
      </c>
      <c r="Z7" s="183">
        <f t="shared" si="0"/>
        <v>4.0566643518518533E-2</v>
      </c>
      <c r="AA7" s="229">
        <f t="shared" si="1"/>
        <v>8.1133287037037061E-4</v>
      </c>
      <c r="AB7" s="236"/>
      <c r="AC7" s="171"/>
    </row>
    <row r="8" spans="1:29" ht="15" customHeight="1" x14ac:dyDescent="0.3">
      <c r="A8" s="185" t="s">
        <v>197</v>
      </c>
      <c r="B8" s="186">
        <v>1.2634606481481481E-2</v>
      </c>
      <c r="C8" s="187">
        <v>4.1730324074074074E-3</v>
      </c>
      <c r="D8" s="188">
        <v>4.1603009259259258E-3</v>
      </c>
      <c r="E8" s="189">
        <v>4.1702546296296297E-3</v>
      </c>
      <c r="F8" s="190">
        <v>8.3206018518518514E-4</v>
      </c>
      <c r="G8" s="191">
        <v>7.9675925925925921E-4</v>
      </c>
      <c r="H8" s="191">
        <v>7.9537037037037033E-4</v>
      </c>
      <c r="I8" s="191">
        <v>8.0879629629629628E-4</v>
      </c>
      <c r="J8" s="191">
        <v>7.9560185185185192E-4</v>
      </c>
      <c r="K8" s="191">
        <v>7.9629629629629636E-4</v>
      </c>
      <c r="L8" s="191">
        <v>8.2696759259259268E-4</v>
      </c>
      <c r="M8" s="191">
        <v>8.0381944444444435E-4</v>
      </c>
      <c r="N8" s="191">
        <v>8.0925925925925924E-4</v>
      </c>
      <c r="O8" s="191">
        <v>7.9583333333333329E-4</v>
      </c>
      <c r="P8" s="191">
        <v>8.1261574074074081E-4</v>
      </c>
      <c r="Q8" s="191">
        <v>8.2210648148148139E-4</v>
      </c>
      <c r="R8" s="191">
        <v>8.2766203703703702E-4</v>
      </c>
      <c r="S8" s="191">
        <v>8.2488425925925926E-4</v>
      </c>
      <c r="T8" s="192">
        <v>8.155092592592592E-4</v>
      </c>
      <c r="U8" s="193">
        <v>7.7407407407407416E-4</v>
      </c>
      <c r="V8" s="194">
        <v>7.8333333333333336E-4</v>
      </c>
      <c r="W8" s="194">
        <v>7.7708333333333329E-4</v>
      </c>
      <c r="X8" s="194">
        <v>7.7905092592592577E-4</v>
      </c>
      <c r="Y8" s="195">
        <v>7.9178240740740728E-4</v>
      </c>
      <c r="Z8" s="183">
        <f t="shared" si="0"/>
        <v>4.1207060185185176E-2</v>
      </c>
      <c r="AA8" s="229">
        <f t="shared" si="1"/>
        <v>8.2414120370370356E-4</v>
      </c>
      <c r="AB8" s="236">
        <v>4.2288194444444441E-2</v>
      </c>
      <c r="AC8" s="171"/>
    </row>
    <row r="9" spans="1:29" ht="15" customHeight="1" x14ac:dyDescent="0.3">
      <c r="A9" s="172" t="s">
        <v>194</v>
      </c>
      <c r="B9" s="173">
        <v>1.2804166666666665E-2</v>
      </c>
      <c r="C9" s="174">
        <v>4.081041666666666E-3</v>
      </c>
      <c r="D9" s="175">
        <v>4.2562268518518522E-3</v>
      </c>
      <c r="E9" s="176">
        <v>4.3067129629629627E-3</v>
      </c>
      <c r="F9" s="177">
        <v>8.2454861111111108E-4</v>
      </c>
      <c r="G9" s="178">
        <v>8.1177083333333329E-4</v>
      </c>
      <c r="H9" s="178">
        <v>8.5748842592592593E-4</v>
      </c>
      <c r="I9" s="178">
        <v>7.9129629629629634E-4</v>
      </c>
      <c r="J9" s="178">
        <v>7.9615740740740743E-4</v>
      </c>
      <c r="K9" s="178">
        <v>8.1076388888888897E-4</v>
      </c>
      <c r="L9" s="178">
        <v>8.4741898148148155E-4</v>
      </c>
      <c r="M9" s="178">
        <v>8.1251157407407411E-4</v>
      </c>
      <c r="N9" s="178">
        <v>8.2958333333333321E-4</v>
      </c>
      <c r="O9" s="178">
        <v>8.0581018518518512E-4</v>
      </c>
      <c r="P9" s="178">
        <v>7.9224537037037035E-4</v>
      </c>
      <c r="Q9" s="178">
        <v>8.6903935185185185E-4</v>
      </c>
      <c r="R9" s="178">
        <v>8.0348379629629617E-4</v>
      </c>
      <c r="S9" s="178">
        <v>8.1421296296296309E-4</v>
      </c>
      <c r="T9" s="179">
        <v>8.285532407407407E-4</v>
      </c>
      <c r="U9" s="180">
        <v>7.8025462962962955E-4</v>
      </c>
      <c r="V9" s="181">
        <v>7.9461805555555546E-4</v>
      </c>
      <c r="W9" s="181">
        <v>7.9561342592592607E-4</v>
      </c>
      <c r="X9" s="181">
        <v>8.0973379629629635E-4</v>
      </c>
      <c r="Y9" s="182">
        <v>8.0753472222222218E-4</v>
      </c>
      <c r="Z9" s="183">
        <f t="shared" si="0"/>
        <v>4.1730787037037045E-2</v>
      </c>
      <c r="AA9" s="229">
        <f t="shared" si="1"/>
        <v>8.3461574074074091E-4</v>
      </c>
      <c r="AB9" s="236">
        <v>4.2089120370370367E-2</v>
      </c>
      <c r="AC9" s="171"/>
    </row>
    <row r="10" spans="1:29" ht="15" customHeight="1" x14ac:dyDescent="0.3">
      <c r="A10" s="185" t="s">
        <v>213</v>
      </c>
      <c r="B10" s="186">
        <v>1.3233101851851852E-2</v>
      </c>
      <c r="C10" s="187">
        <v>4.1568287037037042E-3</v>
      </c>
      <c r="D10" s="188">
        <v>4.2386574074074071E-3</v>
      </c>
      <c r="E10" s="189">
        <v>4.1880787037037034E-3</v>
      </c>
      <c r="F10" s="190">
        <v>7.9988425925925919E-4</v>
      </c>
      <c r="G10" s="191">
        <v>8.3020833333333341E-4</v>
      </c>
      <c r="H10" s="191">
        <v>8.359953703703703E-4</v>
      </c>
      <c r="I10" s="191">
        <v>8.4560185185185183E-4</v>
      </c>
      <c r="J10" s="191">
        <v>8.4085648148148149E-4</v>
      </c>
      <c r="K10" s="191">
        <v>8.4340277777777766E-4</v>
      </c>
      <c r="L10" s="191">
        <v>8.3298611111111117E-4</v>
      </c>
      <c r="M10" s="191">
        <v>8.3460648148148142E-4</v>
      </c>
      <c r="N10" s="191">
        <v>8.3379629629629635E-4</v>
      </c>
      <c r="O10" s="191">
        <v>8.30787037037037E-4</v>
      </c>
      <c r="P10" s="191">
        <v>8.0601851851851852E-4</v>
      </c>
      <c r="Q10" s="191">
        <v>8.2476851851851852E-4</v>
      </c>
      <c r="R10" s="191">
        <v>8.2650462962962962E-4</v>
      </c>
      <c r="S10" s="191">
        <v>8.1504629629629624E-4</v>
      </c>
      <c r="T10" s="192">
        <v>8.3807870370370373E-4</v>
      </c>
      <c r="U10" s="193">
        <v>8.238425925925926E-4</v>
      </c>
      <c r="V10" s="194">
        <v>8.2523148148148158E-4</v>
      </c>
      <c r="W10" s="194">
        <v>8.0787037037037036E-4</v>
      </c>
      <c r="X10" s="194">
        <v>7.9826388888888883E-4</v>
      </c>
      <c r="Y10" s="195">
        <v>8.2696759259259268E-4</v>
      </c>
      <c r="Z10" s="183">
        <f t="shared" si="0"/>
        <v>4.2337384259259252E-2</v>
      </c>
      <c r="AA10" s="229">
        <f t="shared" si="1"/>
        <v>8.4674768518518508E-4</v>
      </c>
      <c r="AB10" s="236">
        <v>4.5024305555555554E-2</v>
      </c>
      <c r="AC10" s="171"/>
    </row>
    <row r="11" spans="1:29" ht="15" customHeight="1" x14ac:dyDescent="0.3">
      <c r="A11" s="196" t="s">
        <v>216</v>
      </c>
      <c r="B11" s="197">
        <v>1.296064814814815E-2</v>
      </c>
      <c r="C11" s="198">
        <v>4.3243055555555561E-3</v>
      </c>
      <c r="D11" s="199">
        <v>4.3070601851851855E-3</v>
      </c>
      <c r="E11" s="200">
        <v>4.3805555555555551E-3</v>
      </c>
      <c r="F11" s="201">
        <v>8.3622685185185178E-4</v>
      </c>
      <c r="G11" s="202">
        <v>8.582175925925926E-4</v>
      </c>
      <c r="H11" s="202">
        <v>8.6041666666666656E-4</v>
      </c>
      <c r="I11" s="202">
        <v>8.4317129629629629E-4</v>
      </c>
      <c r="J11" s="202">
        <v>8.4467592592592591E-4</v>
      </c>
      <c r="K11" s="202">
        <v>8.4212962962962974E-4</v>
      </c>
      <c r="L11" s="202">
        <v>8.3854166666666669E-4</v>
      </c>
      <c r="M11" s="202">
        <v>8.2754629629629628E-4</v>
      </c>
      <c r="N11" s="202">
        <v>8.4351851851851851E-4</v>
      </c>
      <c r="O11" s="202">
        <v>8.3148148148148155E-4</v>
      </c>
      <c r="P11" s="202">
        <v>8.3958333333333335E-4</v>
      </c>
      <c r="Q11" s="202">
        <v>8.2372685185185186E-4</v>
      </c>
      <c r="R11" s="202">
        <v>8.2754629629629628E-4</v>
      </c>
      <c r="S11" s="202">
        <v>8.1759259259259252E-4</v>
      </c>
      <c r="T11" s="203">
        <v>8.3819444444444447E-4</v>
      </c>
      <c r="U11" s="204">
        <v>8.0949074074074072E-4</v>
      </c>
      <c r="V11" s="205">
        <v>8.2997685185185182E-4</v>
      </c>
      <c r="W11" s="205">
        <v>8.0833333333333321E-4</v>
      </c>
      <c r="X11" s="205">
        <v>8.166666666666666E-4</v>
      </c>
      <c r="Y11" s="206">
        <v>8.0706018518518529E-4</v>
      </c>
      <c r="Z11" s="170">
        <f t="shared" si="0"/>
        <v>4.2616666666666671E-2</v>
      </c>
      <c r="AA11" s="230">
        <f t="shared" si="1"/>
        <v>8.5233333333333341E-4</v>
      </c>
      <c r="AB11" s="236"/>
      <c r="AC11" s="171"/>
    </row>
    <row r="12" spans="1:29" ht="15" customHeight="1" x14ac:dyDescent="0.3">
      <c r="A12" s="207" t="s">
        <v>198</v>
      </c>
      <c r="B12" s="173">
        <v>1.3210393518518519E-2</v>
      </c>
      <c r="C12" s="174">
        <v>4.4048032407407404E-3</v>
      </c>
      <c r="D12" s="175">
        <v>4.3030439814814815E-3</v>
      </c>
      <c r="E12" s="176">
        <v>4.325590277777778E-3</v>
      </c>
      <c r="F12" s="177">
        <v>8.6099537037037036E-4</v>
      </c>
      <c r="G12" s="178">
        <v>7.8339120370370368E-4</v>
      </c>
      <c r="H12" s="178">
        <v>8.2699074074074088E-4</v>
      </c>
      <c r="I12" s="178">
        <v>8.1905092592592587E-4</v>
      </c>
      <c r="J12" s="178">
        <v>8.3218750000000003E-4</v>
      </c>
      <c r="K12" s="178">
        <v>8.2510416666666669E-4</v>
      </c>
      <c r="L12" s="178">
        <v>8.1793981481481474E-4</v>
      </c>
      <c r="M12" s="178">
        <v>8.1332175925925929E-4</v>
      </c>
      <c r="N12" s="178">
        <v>8.0813657407407407E-4</v>
      </c>
      <c r="O12" s="178">
        <v>8.3332175925925935E-4</v>
      </c>
      <c r="P12" s="178">
        <v>8.229513888888888E-4</v>
      </c>
      <c r="Q12" s="178">
        <v>8.2122685185185196E-4</v>
      </c>
      <c r="R12" s="178">
        <v>8.3484953703703705E-4</v>
      </c>
      <c r="S12" s="178">
        <v>8.2684027777777779E-4</v>
      </c>
      <c r="T12" s="179">
        <v>8.4127314814814818E-4</v>
      </c>
      <c r="U12" s="180">
        <v>8.1430555555555564E-4</v>
      </c>
      <c r="V12" s="181">
        <v>8.2914351851851855E-4</v>
      </c>
      <c r="W12" s="181">
        <v>8.2100694444444452E-4</v>
      </c>
      <c r="X12" s="181">
        <v>8.1659722222222214E-4</v>
      </c>
      <c r="Y12" s="182">
        <v>7.9940972222222219E-4</v>
      </c>
      <c r="Z12" s="183">
        <f t="shared" si="0"/>
        <v>4.2691874999999997E-2</v>
      </c>
      <c r="AA12" s="231">
        <f t="shared" si="1"/>
        <v>8.5383749999999993E-4</v>
      </c>
      <c r="AB12" s="236">
        <v>4.3447916666666669E-2</v>
      </c>
      <c r="AC12" s="171"/>
    </row>
    <row r="13" spans="1:29" ht="15" customHeight="1" x14ac:dyDescent="0.3">
      <c r="A13" s="207" t="s">
        <v>196</v>
      </c>
      <c r="B13" s="173">
        <v>1.2892037037037037E-2</v>
      </c>
      <c r="C13" s="174">
        <v>4.2814236111111117E-3</v>
      </c>
      <c r="D13" s="175">
        <v>4.539375E-3</v>
      </c>
      <c r="E13" s="176">
        <v>4.4972916666666659E-3</v>
      </c>
      <c r="F13" s="177">
        <v>8.4760416666666664E-4</v>
      </c>
      <c r="G13" s="178">
        <v>8.9606481481481481E-4</v>
      </c>
      <c r="H13" s="178">
        <v>9.0229166666666658E-4</v>
      </c>
      <c r="I13" s="178">
        <v>8.9417824074074063E-4</v>
      </c>
      <c r="J13" s="178">
        <v>9.0373842592592589E-4</v>
      </c>
      <c r="K13" s="178">
        <v>7.9265046296296299E-4</v>
      </c>
      <c r="L13" s="178">
        <v>7.639351851851852E-4</v>
      </c>
      <c r="M13" s="178">
        <v>8.1680555555555543E-4</v>
      </c>
      <c r="N13" s="178">
        <v>8.4834490740740747E-4</v>
      </c>
      <c r="O13" s="178">
        <v>8.6986111111111107E-4</v>
      </c>
      <c r="P13" s="178">
        <v>8.4317129629629629E-4</v>
      </c>
      <c r="Q13" s="178">
        <v>8.3380787037037028E-4</v>
      </c>
      <c r="R13" s="178">
        <v>8.5929398148148139E-4</v>
      </c>
      <c r="S13" s="178">
        <v>8.6711805555555555E-4</v>
      </c>
      <c r="T13" s="179">
        <v>8.622916666666667E-4</v>
      </c>
      <c r="U13" s="180">
        <v>8.3541666666666671E-4</v>
      </c>
      <c r="V13" s="181">
        <v>8.4550925925925928E-4</v>
      </c>
      <c r="W13" s="181">
        <v>8.3490740740740736E-4</v>
      </c>
      <c r="X13" s="181">
        <v>8.1850694444444451E-4</v>
      </c>
      <c r="Y13" s="182">
        <v>8.1351851851851854E-4</v>
      </c>
      <c r="Z13" s="183">
        <f t="shared" si="0"/>
        <v>4.3159143518518531E-2</v>
      </c>
      <c r="AA13" s="231">
        <f t="shared" si="1"/>
        <v>8.631828703703706E-4</v>
      </c>
      <c r="AB13" s="236">
        <v>4.2118055555555554E-2</v>
      </c>
      <c r="AC13" s="171"/>
    </row>
    <row r="14" spans="1:29" ht="15" customHeight="1" x14ac:dyDescent="0.3">
      <c r="A14" s="208" t="s">
        <v>227</v>
      </c>
      <c r="B14" s="186">
        <v>1.3280439814814816E-2</v>
      </c>
      <c r="C14" s="187">
        <v>4.4065972222222223E-3</v>
      </c>
      <c r="D14" s="188">
        <v>4.3770833333333335E-3</v>
      </c>
      <c r="E14" s="189">
        <v>4.4983796296296299E-3</v>
      </c>
      <c r="F14" s="190">
        <v>8.3703703703703707E-4</v>
      </c>
      <c r="G14" s="191">
        <v>8.3622685185185178E-4</v>
      </c>
      <c r="H14" s="191">
        <v>8.6053240740740751E-4</v>
      </c>
      <c r="I14" s="191">
        <v>8.5092592592592598E-4</v>
      </c>
      <c r="J14" s="191">
        <v>8.4629629629629627E-4</v>
      </c>
      <c r="K14" s="191">
        <v>8.6238425925925925E-4</v>
      </c>
      <c r="L14" s="191">
        <v>8.5775462962962975E-4</v>
      </c>
      <c r="M14" s="191">
        <v>8.7002314814814809E-4</v>
      </c>
      <c r="N14" s="191">
        <v>8.4374999999999999E-4</v>
      </c>
      <c r="O14" s="191">
        <v>8.30787037037037E-4</v>
      </c>
      <c r="P14" s="191">
        <v>8.6076388888888888E-4</v>
      </c>
      <c r="Q14" s="191">
        <v>8.5787037037037038E-4</v>
      </c>
      <c r="R14" s="191">
        <v>8.4942129629629636E-4</v>
      </c>
      <c r="S14" s="191">
        <v>8.4479166666666654E-4</v>
      </c>
      <c r="T14" s="192">
        <v>8.12037037037037E-4</v>
      </c>
      <c r="U14" s="193">
        <v>8.3321759259259254E-4</v>
      </c>
      <c r="V14" s="194">
        <v>8.3321759259259254E-4</v>
      </c>
      <c r="W14" s="194">
        <v>8.0590277777777778E-4</v>
      </c>
      <c r="X14" s="194">
        <v>8.3333333333333339E-4</v>
      </c>
      <c r="Y14" s="195">
        <v>8.267361111111111E-4</v>
      </c>
      <c r="Z14" s="183">
        <f t="shared" si="0"/>
        <v>4.3415509259259244E-2</v>
      </c>
      <c r="AA14" s="231">
        <f t="shared" si="1"/>
        <v>8.6831018518518485E-4</v>
      </c>
      <c r="AB14" s="236">
        <v>4.4548611111111108E-2</v>
      </c>
      <c r="AC14" s="184"/>
    </row>
    <row r="15" spans="1:29" ht="15" customHeight="1" x14ac:dyDescent="0.3">
      <c r="A15" s="208" t="s">
        <v>211</v>
      </c>
      <c r="B15" s="186">
        <v>1.3339120370370369E-2</v>
      </c>
      <c r="C15" s="187">
        <v>4.5343749999999993E-3</v>
      </c>
      <c r="D15" s="188">
        <v>4.4741898148148154E-3</v>
      </c>
      <c r="E15" s="189">
        <v>4.399189814814815E-3</v>
      </c>
      <c r="F15" s="190">
        <v>7.9189814814814824E-4</v>
      </c>
      <c r="G15" s="191">
        <v>8.3182870370370366E-4</v>
      </c>
      <c r="H15" s="191">
        <v>8.3263888888888895E-4</v>
      </c>
      <c r="I15" s="191">
        <v>8.4456018518518517E-4</v>
      </c>
      <c r="J15" s="191">
        <v>8.4513888888888887E-4</v>
      </c>
      <c r="K15" s="191">
        <v>8.5497685185185188E-4</v>
      </c>
      <c r="L15" s="191">
        <v>8.5370370370370374E-4</v>
      </c>
      <c r="M15" s="191">
        <v>8.4699074074074071E-4</v>
      </c>
      <c r="N15" s="191">
        <v>8.570601851851851E-4</v>
      </c>
      <c r="O15" s="191">
        <v>8.5625000000000013E-4</v>
      </c>
      <c r="P15" s="191">
        <v>8.5787037037037038E-4</v>
      </c>
      <c r="Q15" s="191">
        <v>8.6435185185185183E-4</v>
      </c>
      <c r="R15" s="191">
        <v>8.7569444444444457E-4</v>
      </c>
      <c r="S15" s="191">
        <v>8.6712962962962959E-4</v>
      </c>
      <c r="T15" s="192">
        <v>8.5185185185185179E-4</v>
      </c>
      <c r="U15" s="193">
        <v>8.0381944444444435E-4</v>
      </c>
      <c r="V15" s="194">
        <v>8.3472222222222227E-4</v>
      </c>
      <c r="W15" s="194">
        <v>8.5173611111111116E-4</v>
      </c>
      <c r="X15" s="194">
        <v>8.3229166666666683E-4</v>
      </c>
      <c r="Y15" s="195">
        <v>8.5034722222222206E-4</v>
      </c>
      <c r="Z15" s="183">
        <f t="shared" si="0"/>
        <v>4.365173611111111E-2</v>
      </c>
      <c r="AA15" s="231">
        <f t="shared" si="1"/>
        <v>8.730347222222222E-4</v>
      </c>
      <c r="AB15" s="236">
        <v>4.5555555555555557E-2</v>
      </c>
      <c r="AC15" s="184"/>
    </row>
    <row r="16" spans="1:29" ht="15" customHeight="1" x14ac:dyDescent="0.3">
      <c r="A16" s="208" t="s">
        <v>214</v>
      </c>
      <c r="B16" s="186">
        <v>1.3390277777777779E-2</v>
      </c>
      <c r="C16" s="187">
        <v>4.4664351851851853E-3</v>
      </c>
      <c r="D16" s="188">
        <v>4.5173611111111109E-3</v>
      </c>
      <c r="E16" s="189">
        <v>4.4297453703703703E-3</v>
      </c>
      <c r="F16" s="190">
        <v>8.267361111111111E-4</v>
      </c>
      <c r="G16" s="191">
        <v>8.4444444444444443E-4</v>
      </c>
      <c r="H16" s="191">
        <v>8.6412037037037024E-4</v>
      </c>
      <c r="I16" s="191">
        <v>8.7673611111111112E-4</v>
      </c>
      <c r="J16" s="191">
        <v>8.7743055555555567E-4</v>
      </c>
      <c r="K16" s="191">
        <v>8.7118055555555549E-4</v>
      </c>
      <c r="L16" s="191">
        <v>8.8171296296296305E-4</v>
      </c>
      <c r="M16" s="191">
        <v>8.8240740740740738E-4</v>
      </c>
      <c r="N16" s="191">
        <v>8.8148148148148146E-4</v>
      </c>
      <c r="O16" s="191">
        <v>8.8125000000000009E-4</v>
      </c>
      <c r="P16" s="191">
        <v>8.8611111111111106E-4</v>
      </c>
      <c r="Q16" s="191">
        <v>8.9432870370370371E-4</v>
      </c>
      <c r="R16" s="191">
        <v>8.9641203703703703E-4</v>
      </c>
      <c r="S16" s="191">
        <v>8.9733796296296295E-4</v>
      </c>
      <c r="T16" s="192">
        <v>8.1875000000000003E-4</v>
      </c>
      <c r="U16" s="193">
        <v>8.1655092592592586E-4</v>
      </c>
      <c r="V16" s="194">
        <v>8.4259259259259259E-4</v>
      </c>
      <c r="W16" s="194">
        <v>8.5486111111111103E-4</v>
      </c>
      <c r="X16" s="194">
        <v>8.4444444444444443E-4</v>
      </c>
      <c r="Y16" s="195">
        <v>8.6192129629629639E-4</v>
      </c>
      <c r="Z16" s="183">
        <f t="shared" si="0"/>
        <v>4.4104629629629633E-2</v>
      </c>
      <c r="AA16" s="231">
        <f t="shared" si="1"/>
        <v>8.8209259259259263E-4</v>
      </c>
      <c r="AB16" s="236">
        <v>4.4207175925925928E-2</v>
      </c>
      <c r="AC16" s="171"/>
    </row>
    <row r="17" spans="1:29" ht="15" customHeight="1" x14ac:dyDescent="0.3">
      <c r="A17" s="208" t="s">
        <v>255</v>
      </c>
      <c r="B17" s="186">
        <v>1.3612268518518518E-2</v>
      </c>
      <c r="C17" s="187">
        <v>4.4280092592592591E-3</v>
      </c>
      <c r="D17" s="188">
        <v>4.4959490740740741E-3</v>
      </c>
      <c r="E17" s="189">
        <v>4.5456018518518519E-3</v>
      </c>
      <c r="F17" s="190">
        <v>8.6643518518518526E-4</v>
      </c>
      <c r="G17" s="191">
        <v>8.7731481481481482E-4</v>
      </c>
      <c r="H17" s="191">
        <v>8.7361111111111114E-4</v>
      </c>
      <c r="I17" s="191">
        <v>8.6585648148148166E-4</v>
      </c>
      <c r="J17" s="191">
        <v>8.3703703703703707E-4</v>
      </c>
      <c r="K17" s="191">
        <v>8.5011574074074069E-4</v>
      </c>
      <c r="L17" s="191">
        <v>8.2962962962962949E-4</v>
      </c>
      <c r="M17" s="191">
        <v>8.3854166666666669E-4</v>
      </c>
      <c r="N17" s="191">
        <v>8.2662037037037036E-4</v>
      </c>
      <c r="O17" s="191">
        <v>8.4803240740740748E-4</v>
      </c>
      <c r="P17" s="191">
        <v>8.6354166666666665E-4</v>
      </c>
      <c r="Q17" s="191">
        <v>8.7974537037037047E-4</v>
      </c>
      <c r="R17" s="191">
        <v>8.6180555555555565E-4</v>
      </c>
      <c r="S17" s="191">
        <v>8.4722222222222219E-4</v>
      </c>
      <c r="T17" s="192">
        <v>8.6180555555555565E-4</v>
      </c>
      <c r="U17" s="193">
        <v>8.5972222222222222E-4</v>
      </c>
      <c r="V17" s="194">
        <v>8.6192129629629639E-4</v>
      </c>
      <c r="W17" s="194">
        <v>8.7789351851851841E-4</v>
      </c>
      <c r="X17" s="194">
        <v>8.6203703703703703E-4</v>
      </c>
      <c r="Y17" s="195">
        <v>8.5636574074074076E-4</v>
      </c>
      <c r="Z17" s="183">
        <f t="shared" si="0"/>
        <v>4.4227083333333313E-2</v>
      </c>
      <c r="AA17" s="231">
        <f t="shared" si="1"/>
        <v>8.8454166666666629E-4</v>
      </c>
      <c r="AB17" s="236"/>
      <c r="AC17" s="171"/>
    </row>
    <row r="18" spans="1:29" ht="15" customHeight="1" x14ac:dyDescent="0.3">
      <c r="A18" s="208" t="s">
        <v>212</v>
      </c>
      <c r="B18" s="186">
        <v>1.3414930555555553E-2</v>
      </c>
      <c r="C18" s="187">
        <v>4.4211805555555558E-3</v>
      </c>
      <c r="D18" s="188">
        <v>4.4849537037037037E-3</v>
      </c>
      <c r="E18" s="189">
        <v>4.4664351851851853E-3</v>
      </c>
      <c r="F18" s="190">
        <v>8.9884259259259257E-4</v>
      </c>
      <c r="G18" s="191">
        <v>9.0752314814814819E-4</v>
      </c>
      <c r="H18" s="191">
        <v>8.8807870370370375E-4</v>
      </c>
      <c r="I18" s="191">
        <v>8.9594907407407407E-4</v>
      </c>
      <c r="J18" s="191">
        <v>8.7141203703703697E-4</v>
      </c>
      <c r="K18" s="191">
        <v>8.6388888888888887E-4</v>
      </c>
      <c r="L18" s="191">
        <v>8.715277777777776E-4</v>
      </c>
      <c r="M18" s="191">
        <v>8.6689814814814822E-4</v>
      </c>
      <c r="N18" s="191">
        <v>8.5011574074074069E-4</v>
      </c>
      <c r="O18" s="191">
        <v>8.8981481481481496E-4</v>
      </c>
      <c r="P18" s="191">
        <v>8.9699074074074073E-4</v>
      </c>
      <c r="Q18" s="191">
        <v>8.8773148148148153E-4</v>
      </c>
      <c r="R18" s="191">
        <v>8.8449074074074081E-4</v>
      </c>
      <c r="S18" s="191">
        <v>8.9837962962962961E-4</v>
      </c>
      <c r="T18" s="192">
        <v>8.3414351851851846E-4</v>
      </c>
      <c r="U18" s="193">
        <v>8.5787037037037038E-4</v>
      </c>
      <c r="V18" s="194">
        <v>8.5370370370370374E-4</v>
      </c>
      <c r="W18" s="194">
        <v>8.2974537037037045E-4</v>
      </c>
      <c r="X18" s="194">
        <v>8.5925925925925926E-4</v>
      </c>
      <c r="Y18" s="195">
        <v>8.4826388888888885E-4</v>
      </c>
      <c r="Z18" s="183">
        <f t="shared" si="0"/>
        <v>4.4242129629629624E-2</v>
      </c>
      <c r="AA18" s="231">
        <f t="shared" si="1"/>
        <v>8.8484259259259245E-4</v>
      </c>
      <c r="AB18" s="236">
        <v>4.6168981481481484E-2</v>
      </c>
      <c r="AC18" s="184"/>
    </row>
    <row r="19" spans="1:29" ht="15" customHeight="1" x14ac:dyDescent="0.3">
      <c r="A19" s="208" t="s">
        <v>209</v>
      </c>
      <c r="B19" s="186">
        <v>1.3316087962962962E-2</v>
      </c>
      <c r="C19" s="187">
        <v>4.4574074074074073E-3</v>
      </c>
      <c r="D19" s="188">
        <v>4.4584490740740739E-3</v>
      </c>
      <c r="E19" s="189">
        <v>4.5530092592592592E-3</v>
      </c>
      <c r="F19" s="190">
        <v>8.6446759259259246E-4</v>
      </c>
      <c r="G19" s="191">
        <v>8.6354166666666665E-4</v>
      </c>
      <c r="H19" s="191">
        <v>8.7314814814814818E-4</v>
      </c>
      <c r="I19" s="191">
        <v>9.0428240740740747E-4</v>
      </c>
      <c r="J19" s="191">
        <v>9.0532407407407402E-4</v>
      </c>
      <c r="K19" s="191">
        <v>9.0347222222222218E-4</v>
      </c>
      <c r="L19" s="191">
        <v>8.9375000000000001E-4</v>
      </c>
      <c r="M19" s="191">
        <v>9.038194444444444E-4</v>
      </c>
      <c r="N19" s="191">
        <v>9.3645833333333341E-4</v>
      </c>
      <c r="O19" s="191">
        <v>8.9965277777777786E-4</v>
      </c>
      <c r="P19" s="191">
        <v>8.5023148148148143E-4</v>
      </c>
      <c r="Q19" s="191">
        <v>8.6550925925925933E-4</v>
      </c>
      <c r="R19" s="191">
        <v>8.6296296296296295E-4</v>
      </c>
      <c r="S19" s="191">
        <v>8.715277777777776E-4</v>
      </c>
      <c r="T19" s="192">
        <v>8.4965277777777773E-4</v>
      </c>
      <c r="U19" s="193">
        <v>8.8113425925925913E-4</v>
      </c>
      <c r="V19" s="194">
        <v>8.4201388888888878E-4</v>
      </c>
      <c r="W19" s="194">
        <v>8.6724537037037033E-4</v>
      </c>
      <c r="X19" s="194">
        <v>8.5567129629629621E-4</v>
      </c>
      <c r="Y19" s="195">
        <v>8.4745370370370367E-4</v>
      </c>
      <c r="Z19" s="183">
        <f t="shared" si="0"/>
        <v>4.4326273148148146E-2</v>
      </c>
      <c r="AA19" s="231">
        <f t="shared" si="1"/>
        <v>8.8652546296296287E-4</v>
      </c>
      <c r="AB19" s="236">
        <v>4.4606481481481476E-2</v>
      </c>
      <c r="AC19" s="184"/>
    </row>
    <row r="20" spans="1:29" ht="15" customHeight="1" x14ac:dyDescent="0.3">
      <c r="A20" s="208" t="s">
        <v>207</v>
      </c>
      <c r="B20" s="186">
        <v>1.3700347222222221E-2</v>
      </c>
      <c r="C20" s="187">
        <v>4.5756944444444447E-3</v>
      </c>
      <c r="D20" s="188">
        <v>4.7131944444444443E-3</v>
      </c>
      <c r="E20" s="189">
        <v>4.6762731481481482E-3</v>
      </c>
      <c r="F20" s="190">
        <v>8.4212962962962974E-4</v>
      </c>
      <c r="G20" s="191">
        <v>8.3402777777777783E-4</v>
      </c>
      <c r="H20" s="191">
        <v>8.7708333333333334E-4</v>
      </c>
      <c r="I20" s="191">
        <v>8.8368055555555552E-4</v>
      </c>
      <c r="J20" s="191">
        <v>8.7615740740740742E-4</v>
      </c>
      <c r="K20" s="191">
        <v>8.6701388888888885E-4</v>
      </c>
      <c r="L20" s="191">
        <v>8.7256944444444448E-4</v>
      </c>
      <c r="M20" s="191">
        <v>9.0127314814814812E-4</v>
      </c>
      <c r="N20" s="191">
        <v>8.8402777777777774E-4</v>
      </c>
      <c r="O20" s="191">
        <v>8.6504629629629637E-4</v>
      </c>
      <c r="P20" s="191">
        <v>8.6377314814814813E-4</v>
      </c>
      <c r="Q20" s="191">
        <v>8.6585648148148166E-4</v>
      </c>
      <c r="R20" s="191">
        <v>8.6678240740740737E-4</v>
      </c>
      <c r="S20" s="191">
        <v>8.4305555555555555E-4</v>
      </c>
      <c r="T20" s="192">
        <v>8.6284722222222221E-4</v>
      </c>
      <c r="U20" s="193">
        <v>8.3263888888888895E-4</v>
      </c>
      <c r="V20" s="194">
        <v>8.5115740740740735E-4</v>
      </c>
      <c r="W20" s="194">
        <v>8.7326388888888903E-4</v>
      </c>
      <c r="X20" s="194">
        <v>8.6539351851851849E-4</v>
      </c>
      <c r="Y20" s="195">
        <v>8.7071759259259264E-4</v>
      </c>
      <c r="Z20" s="183">
        <f t="shared" si="0"/>
        <v>4.4964004629629621E-2</v>
      </c>
      <c r="AA20" s="231">
        <f t="shared" si="1"/>
        <v>8.9928009259259247E-4</v>
      </c>
      <c r="AB20" s="236">
        <v>4.6875E-2</v>
      </c>
      <c r="AC20" s="184"/>
    </row>
    <row r="21" spans="1:29" ht="15" customHeight="1" x14ac:dyDescent="0.3">
      <c r="A21" s="208" t="s">
        <v>210</v>
      </c>
      <c r="B21" s="186">
        <v>1.3523148148148147E-2</v>
      </c>
      <c r="C21" s="187">
        <v>4.4469907407407409E-3</v>
      </c>
      <c r="D21" s="188">
        <v>4.6361111111111108E-3</v>
      </c>
      <c r="E21" s="189">
        <v>4.6576388888888891E-3</v>
      </c>
      <c r="F21" s="190">
        <v>8.879629629629629E-4</v>
      </c>
      <c r="G21" s="191">
        <v>9.0173611111111108E-4</v>
      </c>
      <c r="H21" s="191">
        <v>9.1087962962962954E-4</v>
      </c>
      <c r="I21" s="191">
        <v>9.0358796296296292E-4</v>
      </c>
      <c r="J21" s="191">
        <v>9.0810185185185189E-4</v>
      </c>
      <c r="K21" s="191">
        <v>9.0914351851851844E-4</v>
      </c>
      <c r="L21" s="191">
        <v>9.2141203703703699E-4</v>
      </c>
      <c r="M21" s="191">
        <v>9.1226851851851853E-4</v>
      </c>
      <c r="N21" s="191">
        <v>8.7384259259259262E-4</v>
      </c>
      <c r="O21" s="191">
        <v>9.353009259259259E-4</v>
      </c>
      <c r="P21" s="191">
        <v>9.2881944444444435E-4</v>
      </c>
      <c r="Q21" s="191">
        <v>9.1122685185185187E-4</v>
      </c>
      <c r="R21" s="191">
        <v>9.2523148148148141E-4</v>
      </c>
      <c r="S21" s="191">
        <v>9.1689814814814813E-4</v>
      </c>
      <c r="T21" s="192">
        <v>8.9837962962962961E-4</v>
      </c>
      <c r="U21" s="193">
        <v>9.1215277777777768E-4</v>
      </c>
      <c r="V21" s="194">
        <v>9.3472222222222231E-4</v>
      </c>
      <c r="W21" s="194">
        <v>9.0254629629629636E-4</v>
      </c>
      <c r="X21" s="194">
        <v>8.833333333333333E-4</v>
      </c>
      <c r="Y21" s="195">
        <v>9.0497685185185201E-4</v>
      </c>
      <c r="Z21" s="183">
        <f t="shared" si="0"/>
        <v>4.5446412037037046E-2</v>
      </c>
      <c r="AA21" s="231">
        <f t="shared" si="1"/>
        <v>9.0892824074074096E-4</v>
      </c>
      <c r="AB21" s="236"/>
      <c r="AC21" s="171"/>
    </row>
    <row r="22" spans="1:29" ht="15" customHeight="1" x14ac:dyDescent="0.3">
      <c r="A22" s="208" t="s">
        <v>208</v>
      </c>
      <c r="B22" s="186">
        <v>1.4207638888888888E-2</v>
      </c>
      <c r="C22" s="187">
        <v>4.6908564814814807E-3</v>
      </c>
      <c r="D22" s="188">
        <v>4.8131944444444446E-3</v>
      </c>
      <c r="E22" s="189">
        <v>4.9633101851851861E-3</v>
      </c>
      <c r="F22" s="190">
        <v>8.7094907407407401E-4</v>
      </c>
      <c r="G22" s="191">
        <v>8.7442129629629632E-4</v>
      </c>
      <c r="H22" s="191">
        <v>8.715277777777776E-4</v>
      </c>
      <c r="I22" s="191">
        <v>9.13888888888889E-4</v>
      </c>
      <c r="J22" s="191">
        <v>9.2453703703703697E-4</v>
      </c>
      <c r="K22" s="191">
        <v>9.1018518518518521E-4</v>
      </c>
      <c r="L22" s="191">
        <v>9.3645833333333341E-4</v>
      </c>
      <c r="M22" s="191">
        <v>9.3333333333333332E-4</v>
      </c>
      <c r="N22" s="191">
        <v>9.1631944444444454E-4</v>
      </c>
      <c r="O22" s="191">
        <v>9.0231481481481467E-4</v>
      </c>
      <c r="P22" s="191">
        <v>9.1504629629629629E-4</v>
      </c>
      <c r="Q22" s="191">
        <v>9.353009259259259E-4</v>
      </c>
      <c r="R22" s="191">
        <v>8.9502314814814815E-4</v>
      </c>
      <c r="S22" s="191">
        <v>9.2025462962962948E-4</v>
      </c>
      <c r="T22" s="192">
        <v>9.3738425925925923E-4</v>
      </c>
      <c r="U22" s="193">
        <v>8.1967592592592595E-4</v>
      </c>
      <c r="V22" s="194">
        <v>8.6342592592592591E-4</v>
      </c>
      <c r="W22" s="194">
        <v>8.4305555555555555E-4</v>
      </c>
      <c r="X22" s="194">
        <v>8.804398148148148E-4</v>
      </c>
      <c r="Y22" s="195">
        <v>8.8078703703703702E-4</v>
      </c>
      <c r="Z22" s="183">
        <f t="shared" si="0"/>
        <v>4.6619328703703701E-2</v>
      </c>
      <c r="AA22" s="231">
        <f t="shared" si="1"/>
        <v>9.3238657407407398E-4</v>
      </c>
      <c r="AB22" s="236">
        <v>4.718171296296296E-2</v>
      </c>
      <c r="AC22" s="171"/>
    </row>
    <row r="23" spans="1:29" ht="15" customHeight="1" x14ac:dyDescent="0.3">
      <c r="A23" s="209" t="s">
        <v>222</v>
      </c>
      <c r="B23" s="160">
        <v>1.4196296296296297E-2</v>
      </c>
      <c r="C23" s="161">
        <v>4.7534722222222223E-3</v>
      </c>
      <c r="D23" s="162">
        <v>4.8851851851851851E-3</v>
      </c>
      <c r="E23" s="163">
        <v>4.7988425925925924E-3</v>
      </c>
      <c r="F23" s="164">
        <v>8.9652777777777777E-4</v>
      </c>
      <c r="G23" s="165">
        <v>9.1666666666666676E-4</v>
      </c>
      <c r="H23" s="165">
        <v>9.2557870370370363E-4</v>
      </c>
      <c r="I23" s="165">
        <v>9.4687499999999991E-4</v>
      </c>
      <c r="J23" s="165">
        <v>9.3159722222222211E-4</v>
      </c>
      <c r="K23" s="165">
        <v>9.3159722222222211E-4</v>
      </c>
      <c r="L23" s="165">
        <v>9.4571759259259251E-4</v>
      </c>
      <c r="M23" s="165">
        <v>9.4664351851851854E-4</v>
      </c>
      <c r="N23" s="165">
        <v>9.5648148148148144E-4</v>
      </c>
      <c r="O23" s="165">
        <v>9.2766203703703717E-4</v>
      </c>
      <c r="P23" s="165">
        <v>9.3831018518518515E-4</v>
      </c>
      <c r="Q23" s="165">
        <v>9.5601851851851848E-4</v>
      </c>
      <c r="R23" s="165">
        <v>9.4178240740740756E-4</v>
      </c>
      <c r="S23" s="165">
        <v>9.3113425925925926E-4</v>
      </c>
      <c r="T23" s="166">
        <v>9.4791666666666668E-4</v>
      </c>
      <c r="U23" s="167">
        <v>9.1180555555555546E-4</v>
      </c>
      <c r="V23" s="168">
        <v>9.2708333333333325E-4</v>
      </c>
      <c r="W23" s="168">
        <v>9.2164351851851858E-4</v>
      </c>
      <c r="X23" s="168">
        <v>9.0104166666666674E-4</v>
      </c>
      <c r="Y23" s="169">
        <v>8.9247685185185176E-4</v>
      </c>
      <c r="Z23" s="170">
        <v>4.7228356481481465E-2</v>
      </c>
      <c r="AA23" s="232">
        <f t="shared" si="1"/>
        <v>9.4456712962962929E-4</v>
      </c>
      <c r="AB23" s="236">
        <v>4.7881944444444442E-2</v>
      </c>
      <c r="AC23" s="210"/>
    </row>
    <row r="24" spans="1:29" ht="15" customHeight="1" x14ac:dyDescent="0.3">
      <c r="A24" s="211" t="s">
        <v>225</v>
      </c>
      <c r="B24" s="173">
        <v>1.4213194444444443E-2</v>
      </c>
      <c r="C24" s="174">
        <v>4.7501157407407405E-3</v>
      </c>
      <c r="D24" s="175">
        <v>4.8908564814814813E-3</v>
      </c>
      <c r="E24" s="176">
        <v>4.8511574074074073E-3</v>
      </c>
      <c r="F24" s="177">
        <v>8.8680555555555561E-4</v>
      </c>
      <c r="G24" s="178">
        <v>9.2013888888888885E-4</v>
      </c>
      <c r="H24" s="178">
        <v>9.0451388888888884E-4</v>
      </c>
      <c r="I24" s="178">
        <v>9.2766203703703717E-4</v>
      </c>
      <c r="J24" s="178">
        <v>9.3356481481481491E-4</v>
      </c>
      <c r="K24" s="178">
        <v>9.3379629629629628E-4</v>
      </c>
      <c r="L24" s="178">
        <v>9.3657407407407404E-4</v>
      </c>
      <c r="M24" s="178">
        <v>9.4328703703703708E-4</v>
      </c>
      <c r="N24" s="178">
        <v>9.4756944444444446E-4</v>
      </c>
      <c r="O24" s="178">
        <v>9.2824074074074076E-4</v>
      </c>
      <c r="P24" s="178">
        <v>9.3680555555555563E-4</v>
      </c>
      <c r="Q24" s="178">
        <v>9.4745370370370372E-4</v>
      </c>
      <c r="R24" s="178">
        <v>9.4687499999999991E-4</v>
      </c>
      <c r="S24" s="178">
        <v>9.534722222222222E-4</v>
      </c>
      <c r="T24" s="179">
        <v>9.4363425925925919E-4</v>
      </c>
      <c r="U24" s="180">
        <v>9.0532407407407402E-4</v>
      </c>
      <c r="V24" s="181">
        <v>9.2812500000000002E-4</v>
      </c>
      <c r="W24" s="181">
        <v>9.2418981481481475E-4</v>
      </c>
      <c r="X24" s="181">
        <v>9.1516203703703714E-4</v>
      </c>
      <c r="Y24" s="182">
        <v>9.0069444444444442E-4</v>
      </c>
      <c r="Z24" s="183">
        <v>4.7269212962962964E-2</v>
      </c>
      <c r="AA24" s="233">
        <f t="shared" si="1"/>
        <v>9.4538425925925931E-4</v>
      </c>
      <c r="AB24" s="236">
        <v>4.9131944444444443E-2</v>
      </c>
      <c r="AC24" s="212"/>
    </row>
    <row r="25" spans="1:29" ht="15" customHeight="1" x14ac:dyDescent="0.3">
      <c r="A25" s="213" t="s">
        <v>221</v>
      </c>
      <c r="B25" s="173">
        <v>1.437326388888889E-2</v>
      </c>
      <c r="C25" s="174">
        <v>4.6995370370370368E-3</v>
      </c>
      <c r="D25" s="175">
        <v>4.7743055555555551E-3</v>
      </c>
      <c r="E25" s="176">
        <v>4.8099537037037034E-3</v>
      </c>
      <c r="F25" s="177">
        <v>9.0312499999999996E-4</v>
      </c>
      <c r="G25" s="178">
        <v>9.3437499999999988E-4</v>
      </c>
      <c r="H25" s="178">
        <v>9.2997685185185186E-4</v>
      </c>
      <c r="I25" s="178">
        <v>9.4270833333333327E-4</v>
      </c>
      <c r="J25" s="178">
        <v>9.3796296296296293E-4</v>
      </c>
      <c r="K25" s="178">
        <v>9.3564814814814812E-4</v>
      </c>
      <c r="L25" s="178">
        <v>9.4814814814814805E-4</v>
      </c>
      <c r="M25" s="178">
        <v>9.5856481481481487E-4</v>
      </c>
      <c r="N25" s="178">
        <v>9.5300925925925935E-4</v>
      </c>
      <c r="O25" s="178">
        <v>9.5729166666666673E-4</v>
      </c>
      <c r="P25" s="178">
        <v>9.4872685185185175E-4</v>
      </c>
      <c r="Q25" s="178">
        <v>9.6192129629629622E-4</v>
      </c>
      <c r="R25" s="178">
        <v>9.5069444444444444E-4</v>
      </c>
      <c r="S25" s="178">
        <v>9.629629629629631E-4</v>
      </c>
      <c r="T25" s="179">
        <v>9.5717592592592599E-4</v>
      </c>
      <c r="U25" s="180">
        <v>8.9189814814814817E-4</v>
      </c>
      <c r="V25" s="181">
        <v>9.2800925925925939E-4</v>
      </c>
      <c r="W25" s="181">
        <v>9.4351851851851856E-4</v>
      </c>
      <c r="X25" s="181">
        <v>9.2523148148148141E-4</v>
      </c>
      <c r="Y25" s="182">
        <v>8.9942129629629649E-4</v>
      </c>
      <c r="Z25" s="183">
        <v>4.7427430555555546E-2</v>
      </c>
      <c r="AA25" s="233">
        <f t="shared" si="1"/>
        <v>9.4854861111111095E-4</v>
      </c>
      <c r="AB25" s="236"/>
      <c r="AC25" s="214"/>
    </row>
    <row r="26" spans="1:29" ht="15" customHeight="1" x14ac:dyDescent="0.3">
      <c r="A26" s="211" t="s">
        <v>224</v>
      </c>
      <c r="B26" s="173">
        <v>1.4426967592592592E-2</v>
      </c>
      <c r="C26" s="174">
        <v>4.7666666666666664E-3</v>
      </c>
      <c r="D26" s="175">
        <v>4.8834490740740739E-3</v>
      </c>
      <c r="E26" s="176">
        <v>4.8369212962962966E-3</v>
      </c>
      <c r="F26" s="177">
        <v>8.7962962962962962E-4</v>
      </c>
      <c r="G26" s="178">
        <v>9.2534722222222226E-4</v>
      </c>
      <c r="H26" s="178">
        <v>9.2905092592592594E-4</v>
      </c>
      <c r="I26" s="178">
        <v>9.3703703703703701E-4</v>
      </c>
      <c r="J26" s="178">
        <v>9.353009259259259E-4</v>
      </c>
      <c r="K26" s="178">
        <v>9.4050925925925931E-4</v>
      </c>
      <c r="L26" s="178">
        <v>9.3553240740740738E-4</v>
      </c>
      <c r="M26" s="178">
        <v>9.1979166666666674E-4</v>
      </c>
      <c r="N26" s="178">
        <v>9.1261574074074075E-4</v>
      </c>
      <c r="O26" s="178">
        <v>9.3252314814814814E-4</v>
      </c>
      <c r="P26" s="178">
        <v>9.4606481481481484E-4</v>
      </c>
      <c r="Q26" s="178">
        <v>9.4108796296296291E-4</v>
      </c>
      <c r="R26" s="178">
        <v>9.5300925925925935E-4</v>
      </c>
      <c r="S26" s="178">
        <v>9.5902777777777783E-4</v>
      </c>
      <c r="T26" s="179">
        <v>9.1956018518518515E-4</v>
      </c>
      <c r="U26" s="180">
        <v>8.9293981481481483E-4</v>
      </c>
      <c r="V26" s="181">
        <v>9.2094907407407414E-4</v>
      </c>
      <c r="W26" s="181">
        <v>9.283564814814815E-4</v>
      </c>
      <c r="X26" s="181">
        <v>9.2002314814814811E-4</v>
      </c>
      <c r="Y26" s="182">
        <v>8.8749999999999994E-4</v>
      </c>
      <c r="Z26" s="183">
        <v>4.7429861111111117E-2</v>
      </c>
      <c r="AA26" s="233">
        <f t="shared" si="1"/>
        <v>9.4859722222222231E-4</v>
      </c>
      <c r="AB26" s="236">
        <v>4.912037037037037E-2</v>
      </c>
      <c r="AC26" s="210"/>
    </row>
    <row r="27" spans="1:29" ht="15" customHeight="1" x14ac:dyDescent="0.3">
      <c r="A27" s="211" t="s">
        <v>256</v>
      </c>
      <c r="B27" s="173">
        <v>1.4844328703703703E-2</v>
      </c>
      <c r="C27" s="174">
        <v>4.9207175925925929E-3</v>
      </c>
      <c r="D27" s="175">
        <v>5.0221064814814816E-3</v>
      </c>
      <c r="E27" s="176">
        <v>4.8678240740740739E-3</v>
      </c>
      <c r="F27" s="177">
        <v>9.3958333333333339E-4</v>
      </c>
      <c r="G27" s="178">
        <v>9.4259259259259253E-4</v>
      </c>
      <c r="H27" s="178">
        <v>9.4108796296296291E-4</v>
      </c>
      <c r="I27" s="178" t="s">
        <v>257</v>
      </c>
      <c r="J27" s="178">
        <v>9.4259259259259253E-4</v>
      </c>
      <c r="K27" s="178">
        <v>9.5555555555555541E-4</v>
      </c>
      <c r="L27" s="178">
        <v>9.4259259259259253E-4</v>
      </c>
      <c r="M27" s="178">
        <v>9.5868055555555561E-4</v>
      </c>
      <c r="N27" s="178">
        <v>9.1342592592592593E-4</v>
      </c>
      <c r="O27" s="178">
        <v>9.4629629629629632E-4</v>
      </c>
      <c r="P27" s="178">
        <v>9.6574074074074086E-4</v>
      </c>
      <c r="Q27" s="178">
        <v>9.6655092592592593E-4</v>
      </c>
      <c r="R27" s="178">
        <v>9.6099537037037041E-4</v>
      </c>
      <c r="S27" s="178">
        <v>9.6087962962962956E-4</v>
      </c>
      <c r="T27" s="179">
        <v>9.9282407407407414E-4</v>
      </c>
      <c r="U27" s="180">
        <v>9.208333333333334E-4</v>
      </c>
      <c r="V27" s="181">
        <v>9.5706018518518525E-4</v>
      </c>
      <c r="W27" s="181">
        <v>9.4687499999999991E-4</v>
      </c>
      <c r="X27" s="181">
        <v>9.5034722222222222E-4</v>
      </c>
      <c r="Y27" s="182">
        <v>9.2893518518518531E-4</v>
      </c>
      <c r="Z27" s="183">
        <v>4.7688425925925933E-2</v>
      </c>
      <c r="AA27" s="233">
        <f t="shared" si="1"/>
        <v>9.5376851851851862E-4</v>
      </c>
      <c r="AB27" s="236">
        <v>4.9583333333333333E-2</v>
      </c>
      <c r="AC27" s="210"/>
    </row>
    <row r="28" spans="1:29" ht="15" customHeight="1" x14ac:dyDescent="0.3">
      <c r="A28" s="211" t="s">
        <v>226</v>
      </c>
      <c r="B28" s="173">
        <v>1.5429398148148149E-2</v>
      </c>
      <c r="C28" s="174">
        <v>5.2740740740740743E-3</v>
      </c>
      <c r="D28" s="175">
        <v>5.0706018518518522E-3</v>
      </c>
      <c r="E28" s="176">
        <v>5.2106481481481483E-3</v>
      </c>
      <c r="F28" s="177">
        <v>1.0048611111111111E-3</v>
      </c>
      <c r="G28" s="178">
        <v>1.0265046296296296E-3</v>
      </c>
      <c r="H28" s="178">
        <v>1.0321759259259258E-3</v>
      </c>
      <c r="I28" s="178">
        <v>1.0114583333333334E-3</v>
      </c>
      <c r="J28" s="178">
        <v>1.0116898148148149E-3</v>
      </c>
      <c r="K28" s="178">
        <v>1.0800925925925928E-3</v>
      </c>
      <c r="L28" s="178">
        <v>9.4027777777777783E-4</v>
      </c>
      <c r="M28" s="178">
        <v>1.0875000000000001E-3</v>
      </c>
      <c r="N28" s="178">
        <v>1.00625E-3</v>
      </c>
      <c r="O28" s="178">
        <v>1.0635416666666666E-3</v>
      </c>
      <c r="P28" s="178">
        <v>9.109953703703705E-4</v>
      </c>
      <c r="Q28" s="178">
        <v>9.9247685185185181E-4</v>
      </c>
      <c r="R28" s="178">
        <v>1.0099537037037037E-3</v>
      </c>
      <c r="S28" s="178">
        <v>1.0521990740740741E-3</v>
      </c>
      <c r="T28" s="179">
        <v>1.0560185185185184E-3</v>
      </c>
      <c r="U28" s="180">
        <v>9.5185185185185184E-4</v>
      </c>
      <c r="V28" s="181">
        <v>9.7187499999999997E-4</v>
      </c>
      <c r="W28" s="181">
        <v>9.6215277777777781E-4</v>
      </c>
      <c r="X28" s="181">
        <v>9.9189814814814822E-4</v>
      </c>
      <c r="Y28" s="182">
        <v>9.8321759259259261E-4</v>
      </c>
      <c r="Z28" s="183">
        <v>5.1131712962962962E-2</v>
      </c>
      <c r="AA28" s="233">
        <f t="shared" si="1"/>
        <v>1.0226342592592592E-3</v>
      </c>
      <c r="AB28" s="236">
        <v>5.1006944444444445E-2</v>
      </c>
      <c r="AC28" s="210"/>
    </row>
    <row r="29" spans="1:29" ht="15" customHeight="1" x14ac:dyDescent="0.3">
      <c r="A29" s="211" t="s">
        <v>220</v>
      </c>
      <c r="B29" s="173">
        <v>1.5301388888888887E-2</v>
      </c>
      <c r="C29" s="174">
        <v>5.0060185185185182E-3</v>
      </c>
      <c r="D29" s="175">
        <v>5.3578703703703705E-3</v>
      </c>
      <c r="E29" s="176">
        <v>5.3009259259259251E-3</v>
      </c>
      <c r="F29" s="177">
        <v>8.9016203703703707E-4</v>
      </c>
      <c r="G29" s="178">
        <v>1.011574074074074E-3</v>
      </c>
      <c r="H29" s="178">
        <v>1.0152777777777777E-3</v>
      </c>
      <c r="I29" s="178">
        <v>9.5439814814814823E-4</v>
      </c>
      <c r="J29" s="178">
        <v>9.7118055555555553E-4</v>
      </c>
      <c r="K29" s="178">
        <v>1.000462962962963E-3</v>
      </c>
      <c r="L29" s="178">
        <v>9.8599537037037037E-4</v>
      </c>
      <c r="M29" s="178">
        <v>1.0222222222222223E-3</v>
      </c>
      <c r="N29" s="178">
        <v>1.0461805555555556E-3</v>
      </c>
      <c r="O29" s="178">
        <v>1.0434027777777779E-3</v>
      </c>
      <c r="P29" s="178">
        <v>1.0599537037037038E-3</v>
      </c>
      <c r="Q29" s="178">
        <v>1.0417824074074073E-3</v>
      </c>
      <c r="R29" s="178">
        <v>1.0452546296296297E-3</v>
      </c>
      <c r="S29" s="178">
        <v>1.0671296296296295E-3</v>
      </c>
      <c r="T29" s="179">
        <v>1.0434027777777779E-3</v>
      </c>
      <c r="U29" s="180">
        <v>1.033449074074074E-3</v>
      </c>
      <c r="V29" s="181">
        <v>1.0739583333333332E-3</v>
      </c>
      <c r="W29" s="181">
        <v>1.0706018518518519E-3</v>
      </c>
      <c r="X29" s="181">
        <v>1.0060185185185187E-3</v>
      </c>
      <c r="Y29" s="182">
        <v>1.0150462962962962E-3</v>
      </c>
      <c r="Z29" s="183">
        <v>5.1363657407407386E-2</v>
      </c>
      <c r="AA29" s="233">
        <f t="shared" si="1"/>
        <v>1.0272731481481478E-3</v>
      </c>
      <c r="AB29" s="236">
        <v>5.0138888888888886E-2</v>
      </c>
      <c r="AC29" s="210"/>
    </row>
    <row r="30" spans="1:29" ht="15" customHeight="1" thickBot="1" x14ac:dyDescent="0.35">
      <c r="A30" s="215" t="s">
        <v>219</v>
      </c>
      <c r="B30" s="216">
        <v>1.5525578703703705E-2</v>
      </c>
      <c r="C30" s="217">
        <v>5.2829861111111107E-3</v>
      </c>
      <c r="D30" s="218">
        <v>5.2703703703703706E-3</v>
      </c>
      <c r="E30" s="219">
        <v>5.4105324074074064E-3</v>
      </c>
      <c r="F30" s="220">
        <v>9.8101851851851844E-4</v>
      </c>
      <c r="G30" s="221">
        <v>9.9085648148148167E-4</v>
      </c>
      <c r="H30" s="221">
        <v>1.0405092592592593E-3</v>
      </c>
      <c r="I30" s="221">
        <v>1.0172453703703704E-3</v>
      </c>
      <c r="J30" s="221">
        <v>1.0195601851851852E-3</v>
      </c>
      <c r="K30" s="221">
        <v>1.0350694444444444E-3</v>
      </c>
      <c r="L30" s="221">
        <v>1.0704861111111112E-3</v>
      </c>
      <c r="M30" s="221">
        <v>1.073263888888889E-3</v>
      </c>
      <c r="N30" s="221">
        <v>1.0486111111111111E-3</v>
      </c>
      <c r="O30" s="221">
        <v>1.0550925925925927E-3</v>
      </c>
      <c r="P30" s="221">
        <v>1.0618055555555556E-3</v>
      </c>
      <c r="Q30" s="221">
        <v>1.0493055555555557E-3</v>
      </c>
      <c r="R30" s="221">
        <v>1.0504629629629629E-3</v>
      </c>
      <c r="S30" s="221">
        <v>1.0464120370370369E-3</v>
      </c>
      <c r="T30" s="222">
        <v>1.046527777777778E-3</v>
      </c>
      <c r="U30" s="223">
        <v>1.0127314814814814E-3</v>
      </c>
      <c r="V30" s="224">
        <v>9.9108796296296293E-4</v>
      </c>
      <c r="W30" s="224">
        <v>9.9351851851851858E-4</v>
      </c>
      <c r="X30" s="224">
        <v>1.005787037037037E-3</v>
      </c>
      <c r="Y30" s="225">
        <v>1.0072916666666665E-3</v>
      </c>
      <c r="Z30" s="226">
        <v>5.2086111111111118E-2</v>
      </c>
      <c r="AA30" s="234">
        <f t="shared" si="1"/>
        <v>1.0417222222222223E-3</v>
      </c>
      <c r="AB30" s="237">
        <v>5.1747685185185188E-2</v>
      </c>
      <c r="AC30" s="210"/>
    </row>
    <row r="31" spans="1:29" ht="15.75" customHeight="1" thickTop="1" x14ac:dyDescent="0.3"/>
    <row r="32" spans="1:2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Tréninky družstvo č.1</vt:lpstr>
      <vt:lpstr>Tréninky družstvo č.2</vt:lpstr>
      <vt:lpstr>Tréninky družstvo č.3</vt:lpstr>
      <vt:lpstr>4x3x4x100 družstvo č.1</vt:lpstr>
      <vt:lpstr>4x3x4x100 družstvo č.2</vt:lpstr>
      <vt:lpstr>4x3x4x100 družstvo č.3</vt:lpstr>
      <vt:lpstr>5km celkově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Petr Hubal</cp:lastModifiedBy>
  <dcterms:created xsi:type="dcterms:W3CDTF">2022-03-17T12:20:49Z</dcterms:created>
  <dcterms:modified xsi:type="dcterms:W3CDTF">2022-04-03T16:50:55Z</dcterms:modified>
</cp:coreProperties>
</file>